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tr-djepva-sd-2a\1 Documents partagés SD2A\15. Vacances apprenantes\vacances apprenantes 2025\instruction\"/>
    </mc:Choice>
  </mc:AlternateContent>
  <bookViews>
    <workbookView xWindow="0" yWindow="0" windowWidth="25200" windowHeight="11850" firstSheet="7" activeTab="10"/>
  </bookViews>
  <sheets>
    <sheet name="Séjour 1_organisateurs" sheetId="1" r:id="rId1"/>
    <sheet name="Séjour 2_organisateurs" sheetId="4" r:id="rId2"/>
    <sheet name="Séjour 3_organisateurs" sheetId="5" r:id="rId3"/>
    <sheet name="Séjour 4_organisateurs" sheetId="6" r:id="rId4"/>
    <sheet name="Séjour 5_organisateurs" sheetId="7" r:id="rId5"/>
    <sheet name="Séjour 6_organisateurs" sheetId="8" r:id="rId6"/>
    <sheet name="Séjour 7_organisateurs" sheetId="9" r:id="rId7"/>
    <sheet name="Séjour 8_organisateurs" sheetId="10" r:id="rId8"/>
    <sheet name="Séjour 9_organisateurs" sheetId="11" r:id="rId9"/>
    <sheet name="Séjour 10_organisateurs" sheetId="12" r:id="rId10"/>
    <sheet name="Total_organisateur" sheetId="2" r:id="rId11"/>
    <sheet name="Réservé Etat (bilan)" sheetId="3" r:id="rId12"/>
  </sheets>
  <definedNames>
    <definedName name="_xlnm._FilterDatabase" localSheetId="0" hidden="1">'Séjour 1_organisateurs'!$A$17:$O$17</definedName>
    <definedName name="_xlnm._FilterDatabase" localSheetId="9" hidden="1">'Séjour 10_organisateurs'!$A$17:$O$17</definedName>
    <definedName name="_xlnm._FilterDatabase" localSheetId="1" hidden="1">'Séjour 2_organisateurs'!$A$17:$O$17</definedName>
    <definedName name="_xlnm._FilterDatabase" localSheetId="2" hidden="1">'Séjour 3_organisateurs'!$A$17:$O$17</definedName>
    <definedName name="_xlnm._FilterDatabase" localSheetId="3" hidden="1">'Séjour 4_organisateurs'!$A$17:$O$17</definedName>
    <definedName name="_xlnm._FilterDatabase" localSheetId="4" hidden="1">'Séjour 5_organisateurs'!$A$17:$O$17</definedName>
    <definedName name="_xlnm._FilterDatabase" localSheetId="5" hidden="1">'Séjour 6_organisateurs'!$A$17:$O$17</definedName>
    <definedName name="_xlnm._FilterDatabase" localSheetId="6" hidden="1">'Séjour 7_organisateurs'!$A$17:$O$17</definedName>
    <definedName name="_xlnm._FilterDatabase" localSheetId="7" hidden="1">'Séjour 8_organisateurs'!$A$17:$O$17</definedName>
    <definedName name="_xlnm._FilterDatabase" localSheetId="8" hidden="1">'Séjour 9_organisateurs'!$A$17:$O$17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2" l="1"/>
  <c r="H10" i="11"/>
  <c r="H10" i="10"/>
  <c r="H10" i="9"/>
  <c r="H10" i="8"/>
  <c r="H10" i="7"/>
  <c r="H10" i="6"/>
  <c r="H10" i="5"/>
  <c r="H10" i="4"/>
  <c r="H10" i="1"/>
  <c r="G11" i="2" l="1"/>
  <c r="G10" i="2"/>
  <c r="G9" i="2"/>
  <c r="G8" i="2"/>
  <c r="G7" i="2"/>
  <c r="G6" i="2"/>
  <c r="G5" i="2"/>
  <c r="G4" i="2"/>
  <c r="G3" i="2"/>
  <c r="G2" i="2"/>
  <c r="D10" i="2" l="1"/>
  <c r="D9" i="2"/>
  <c r="D8" i="2"/>
  <c r="D7" i="2"/>
  <c r="D6" i="2"/>
  <c r="D5" i="2"/>
  <c r="D4" i="2"/>
  <c r="D3" i="2"/>
  <c r="D2" i="2"/>
  <c r="C11" i="2"/>
  <c r="C10" i="2"/>
  <c r="C9" i="2"/>
  <c r="C8" i="2"/>
  <c r="C7" i="2"/>
  <c r="C6" i="2"/>
  <c r="C5" i="2"/>
  <c r="C4" i="2"/>
  <c r="C3" i="2"/>
  <c r="C2" i="2"/>
  <c r="B5" i="2"/>
  <c r="B11" i="2"/>
  <c r="B10" i="2"/>
  <c r="B9" i="2"/>
  <c r="B8" i="2"/>
  <c r="B7" i="2"/>
  <c r="B6" i="2"/>
  <c r="B4" i="2"/>
  <c r="B3" i="2"/>
  <c r="B2" i="2"/>
  <c r="D11" i="2"/>
  <c r="F11" i="2"/>
  <c r="F10" i="2"/>
  <c r="F9" i="2"/>
  <c r="F8" i="2"/>
  <c r="F7" i="2"/>
  <c r="F6" i="2"/>
  <c r="F5" i="2"/>
  <c r="F4" i="2"/>
  <c r="F3" i="2"/>
  <c r="F2" i="2"/>
  <c r="M55" i="1" l="1"/>
  <c r="M55" i="4"/>
  <c r="M55" i="5"/>
  <c r="M55" i="6"/>
  <c r="M55" i="7"/>
  <c r="M55" i="8"/>
  <c r="M55" i="9"/>
  <c r="M55" i="10"/>
  <c r="M55" i="11"/>
  <c r="M55" i="12"/>
  <c r="L55" i="12"/>
  <c r="K55" i="12"/>
  <c r="J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N19" i="12"/>
  <c r="M19" i="12"/>
  <c r="O19" i="12" s="1"/>
  <c r="O18" i="12"/>
  <c r="M18" i="12"/>
  <c r="L55" i="11"/>
  <c r="K55" i="11"/>
  <c r="J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O19" i="11"/>
  <c r="N19" i="11"/>
  <c r="M19" i="11"/>
  <c r="M18" i="11"/>
  <c r="O18" i="11" s="1"/>
  <c r="L55" i="10"/>
  <c r="K55" i="10"/>
  <c r="J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O19" i="10"/>
  <c r="N19" i="10"/>
  <c r="M19" i="10"/>
  <c r="O18" i="10"/>
  <c r="M18" i="10"/>
  <c r="L55" i="9"/>
  <c r="K55" i="9"/>
  <c r="J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O19" i="9"/>
  <c r="N19" i="9"/>
  <c r="M19" i="9"/>
  <c r="M18" i="9"/>
  <c r="O18" i="9" s="1"/>
  <c r="L55" i="8"/>
  <c r="K55" i="8"/>
  <c r="J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N19" i="8"/>
  <c r="M19" i="8"/>
  <c r="O19" i="8" s="1"/>
  <c r="M18" i="8"/>
  <c r="O18" i="8" s="1"/>
  <c r="L55" i="7"/>
  <c r="K55" i="7"/>
  <c r="J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O19" i="7"/>
  <c r="N19" i="7"/>
  <c r="M19" i="7"/>
  <c r="M18" i="7"/>
  <c r="O18" i="7" s="1"/>
  <c r="L55" i="6"/>
  <c r="K55" i="6"/>
  <c r="J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N19" i="6"/>
  <c r="M19" i="6"/>
  <c r="M18" i="6"/>
  <c r="O18" i="6" s="1"/>
  <c r="L55" i="5"/>
  <c r="K55" i="5"/>
  <c r="J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N21" i="5"/>
  <c r="O21" i="5" s="1"/>
  <c r="M21" i="5"/>
  <c r="N20" i="5"/>
  <c r="O20" i="5" s="1"/>
  <c r="M20" i="5"/>
  <c r="N19" i="5"/>
  <c r="M19" i="5"/>
  <c r="M18" i="5"/>
  <c r="O18" i="5" s="1"/>
  <c r="L55" i="4"/>
  <c r="K55" i="4"/>
  <c r="J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N19" i="4"/>
  <c r="O19" i="4" s="1"/>
  <c r="M19" i="4"/>
  <c r="O18" i="4"/>
  <c r="M18" i="4"/>
  <c r="N20" i="12" l="1"/>
  <c r="N20" i="11"/>
  <c r="N20" i="10"/>
  <c r="N20" i="9"/>
  <c r="N20" i="8"/>
  <c r="N20" i="7"/>
  <c r="O19" i="6"/>
  <c r="N20" i="6"/>
  <c r="N22" i="5"/>
  <c r="O19" i="5"/>
  <c r="N20" i="4"/>
  <c r="K55" i="1"/>
  <c r="M18" i="1"/>
  <c r="O18" i="1" s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O20" i="12" l="1"/>
  <c r="N21" i="12"/>
  <c r="O20" i="11"/>
  <c r="N21" i="11"/>
  <c r="O20" i="10"/>
  <c r="N21" i="10"/>
  <c r="O20" i="9"/>
  <c r="N21" i="9"/>
  <c r="O20" i="8"/>
  <c r="N21" i="8"/>
  <c r="O20" i="7"/>
  <c r="N21" i="7"/>
  <c r="O20" i="6"/>
  <c r="N21" i="6"/>
  <c r="N23" i="5"/>
  <c r="O22" i="5"/>
  <c r="N21" i="4"/>
  <c r="O20" i="4"/>
  <c r="G4" i="3"/>
  <c r="W4" i="3" s="1"/>
  <c r="B4" i="3"/>
  <c r="N22" i="12" l="1"/>
  <c r="O21" i="12"/>
  <c r="O21" i="11"/>
  <c r="N22" i="11"/>
  <c r="N22" i="10"/>
  <c r="O21" i="10"/>
  <c r="N22" i="9"/>
  <c r="O21" i="9"/>
  <c r="N22" i="8"/>
  <c r="O21" i="8"/>
  <c r="O21" i="7"/>
  <c r="N22" i="7"/>
  <c r="N22" i="6"/>
  <c r="O21" i="6"/>
  <c r="N24" i="5"/>
  <c r="O23" i="5"/>
  <c r="N22" i="4"/>
  <c r="O21" i="4"/>
  <c r="N19" i="1"/>
  <c r="O19" i="1" s="1"/>
  <c r="J55" i="1"/>
  <c r="L55" i="1"/>
  <c r="N23" i="12" l="1"/>
  <c r="O22" i="12"/>
  <c r="N23" i="11"/>
  <c r="O22" i="11"/>
  <c r="N23" i="10"/>
  <c r="O22" i="10"/>
  <c r="N23" i="9"/>
  <c r="O22" i="9"/>
  <c r="N23" i="8"/>
  <c r="O22" i="8"/>
  <c r="N23" i="7"/>
  <c r="O22" i="7"/>
  <c r="N23" i="6"/>
  <c r="O22" i="6"/>
  <c r="O24" i="5"/>
  <c r="N25" i="5"/>
  <c r="O22" i="4"/>
  <c r="N23" i="4"/>
  <c r="N20" i="1"/>
  <c r="N24" i="12" l="1"/>
  <c r="O23" i="12"/>
  <c r="O23" i="11"/>
  <c r="N24" i="11"/>
  <c r="N24" i="10"/>
  <c r="O23" i="10"/>
  <c r="N24" i="9"/>
  <c r="O23" i="9"/>
  <c r="N24" i="8"/>
  <c r="O23" i="8"/>
  <c r="N24" i="7"/>
  <c r="O23" i="7"/>
  <c r="N24" i="6"/>
  <c r="O23" i="6"/>
  <c r="O25" i="5"/>
  <c r="N26" i="5"/>
  <c r="N24" i="4"/>
  <c r="O23" i="4"/>
  <c r="N21" i="1"/>
  <c r="O20" i="1"/>
  <c r="O24" i="12" l="1"/>
  <c r="N25" i="12"/>
  <c r="O24" i="11"/>
  <c r="N25" i="11"/>
  <c r="O24" i="10"/>
  <c r="N25" i="10"/>
  <c r="O24" i="9"/>
  <c r="N25" i="9"/>
  <c r="O24" i="8"/>
  <c r="N25" i="8"/>
  <c r="O24" i="7"/>
  <c r="N25" i="7"/>
  <c r="O24" i="6"/>
  <c r="N25" i="6"/>
  <c r="N27" i="5"/>
  <c r="O26" i="5"/>
  <c r="N25" i="4"/>
  <c r="O24" i="4"/>
  <c r="O21" i="1"/>
  <c r="N22" i="1"/>
  <c r="N26" i="12" l="1"/>
  <c r="O25" i="12"/>
  <c r="O25" i="11"/>
  <c r="N26" i="11"/>
  <c r="N26" i="10"/>
  <c r="O25" i="10"/>
  <c r="N26" i="9"/>
  <c r="O25" i="9"/>
  <c r="N26" i="8"/>
  <c r="O25" i="8"/>
  <c r="O25" i="7"/>
  <c r="N26" i="7"/>
  <c r="N26" i="6"/>
  <c r="O25" i="6"/>
  <c r="N28" i="5"/>
  <c r="O27" i="5"/>
  <c r="N26" i="4"/>
  <c r="O25" i="4"/>
  <c r="O22" i="1"/>
  <c r="N23" i="1"/>
  <c r="N27" i="12" l="1"/>
  <c r="O26" i="12"/>
  <c r="N27" i="11"/>
  <c r="O26" i="11"/>
  <c r="N27" i="10"/>
  <c r="O26" i="10"/>
  <c r="N27" i="9"/>
  <c r="O26" i="9"/>
  <c r="N27" i="8"/>
  <c r="O26" i="8"/>
  <c r="N27" i="7"/>
  <c r="O26" i="7"/>
  <c r="N27" i="6"/>
  <c r="O26" i="6"/>
  <c r="O28" i="5"/>
  <c r="N29" i="5"/>
  <c r="O26" i="4"/>
  <c r="N27" i="4"/>
  <c r="N24" i="1"/>
  <c r="O23" i="1"/>
  <c r="N28" i="12" l="1"/>
  <c r="O27" i="12"/>
  <c r="N28" i="11"/>
  <c r="O27" i="11"/>
  <c r="N28" i="10"/>
  <c r="O27" i="10"/>
  <c r="N28" i="9"/>
  <c r="O27" i="9"/>
  <c r="N28" i="8"/>
  <c r="O27" i="8"/>
  <c r="N28" i="7"/>
  <c r="O27" i="7"/>
  <c r="N28" i="6"/>
  <c r="O27" i="6"/>
  <c r="O29" i="5"/>
  <c r="N30" i="5"/>
  <c r="O27" i="4"/>
  <c r="N28" i="4"/>
  <c r="N25" i="1"/>
  <c r="O24" i="1"/>
  <c r="O28" i="12" l="1"/>
  <c r="N29" i="12"/>
  <c r="O28" i="11"/>
  <c r="N29" i="11"/>
  <c r="O28" i="10"/>
  <c r="N29" i="10"/>
  <c r="O28" i="9"/>
  <c r="N29" i="9"/>
  <c r="O28" i="8"/>
  <c r="N29" i="8"/>
  <c r="O28" i="7"/>
  <c r="N29" i="7"/>
  <c r="O28" i="6"/>
  <c r="N29" i="6"/>
  <c r="N31" i="5"/>
  <c r="O30" i="5"/>
  <c r="N29" i="4"/>
  <c r="O28" i="4"/>
  <c r="O25" i="1"/>
  <c r="N26" i="1"/>
  <c r="N30" i="12" l="1"/>
  <c r="O29" i="12"/>
  <c r="O29" i="11"/>
  <c r="N30" i="11"/>
  <c r="N30" i="10"/>
  <c r="O29" i="10"/>
  <c r="N30" i="9"/>
  <c r="O29" i="9"/>
  <c r="N30" i="8"/>
  <c r="O29" i="8"/>
  <c r="N30" i="7"/>
  <c r="O29" i="7"/>
  <c r="N30" i="6"/>
  <c r="O29" i="6"/>
  <c r="N32" i="5"/>
  <c r="O31" i="5"/>
  <c r="N30" i="4"/>
  <c r="O29" i="4"/>
  <c r="O26" i="1"/>
  <c r="N27" i="1"/>
  <c r="N31" i="12" l="1"/>
  <c r="O30" i="12"/>
  <c r="N31" i="11"/>
  <c r="O30" i="11"/>
  <c r="N31" i="10"/>
  <c r="O30" i="10"/>
  <c r="N31" i="9"/>
  <c r="O30" i="9"/>
  <c r="N31" i="8"/>
  <c r="O30" i="8"/>
  <c r="N31" i="7"/>
  <c r="O30" i="7"/>
  <c r="N31" i="6"/>
  <c r="O30" i="6"/>
  <c r="O32" i="5"/>
  <c r="N33" i="5"/>
  <c r="O30" i="4"/>
  <c r="N31" i="4"/>
  <c r="O27" i="1"/>
  <c r="N28" i="1"/>
  <c r="N32" i="12" l="1"/>
  <c r="O31" i="12"/>
  <c r="O31" i="11"/>
  <c r="N32" i="11"/>
  <c r="N32" i="10"/>
  <c r="O31" i="10"/>
  <c r="N32" i="9"/>
  <c r="O31" i="9"/>
  <c r="N32" i="8"/>
  <c r="O31" i="8"/>
  <c r="N32" i="7"/>
  <c r="O31" i="7"/>
  <c r="N32" i="6"/>
  <c r="O31" i="6"/>
  <c r="N34" i="5"/>
  <c r="O33" i="5"/>
  <c r="O31" i="4"/>
  <c r="N32" i="4"/>
  <c r="O28" i="1"/>
  <c r="N29" i="1"/>
  <c r="O32" i="12" l="1"/>
  <c r="N33" i="12"/>
  <c r="O32" i="11"/>
  <c r="N33" i="11"/>
  <c r="O32" i="10"/>
  <c r="N33" i="10"/>
  <c r="O32" i="9"/>
  <c r="N33" i="9"/>
  <c r="O32" i="8"/>
  <c r="N33" i="8"/>
  <c r="O32" i="7"/>
  <c r="N33" i="7"/>
  <c r="O32" i="6"/>
  <c r="N33" i="6"/>
  <c r="N35" i="5"/>
  <c r="O34" i="5"/>
  <c r="N33" i="4"/>
  <c r="O32" i="4"/>
  <c r="O29" i="1"/>
  <c r="N30" i="1"/>
  <c r="N34" i="12" l="1"/>
  <c r="O33" i="12"/>
  <c r="O33" i="11"/>
  <c r="N34" i="11"/>
  <c r="N34" i="10"/>
  <c r="O33" i="10"/>
  <c r="N34" i="9"/>
  <c r="O33" i="9"/>
  <c r="N34" i="8"/>
  <c r="O33" i="8"/>
  <c r="O33" i="7"/>
  <c r="N34" i="7"/>
  <c r="N34" i="6"/>
  <c r="O33" i="6"/>
  <c r="N36" i="5"/>
  <c r="O35" i="5"/>
  <c r="N34" i="4"/>
  <c r="O33" i="4"/>
  <c r="N31" i="1"/>
  <c r="O30" i="1"/>
  <c r="N35" i="12" l="1"/>
  <c r="O34" i="12"/>
  <c r="N35" i="11"/>
  <c r="O34" i="11"/>
  <c r="N35" i="10"/>
  <c r="O34" i="10"/>
  <c r="N35" i="9"/>
  <c r="O34" i="9"/>
  <c r="N35" i="8"/>
  <c r="O34" i="8"/>
  <c r="N35" i="7"/>
  <c r="O34" i="7"/>
  <c r="N35" i="6"/>
  <c r="O34" i="6"/>
  <c r="O36" i="5"/>
  <c r="N37" i="5"/>
  <c r="O34" i="4"/>
  <c r="N35" i="4"/>
  <c r="O31" i="1"/>
  <c r="N32" i="1"/>
  <c r="N36" i="12" l="1"/>
  <c r="O35" i="12"/>
  <c r="N36" i="11"/>
  <c r="O35" i="11"/>
  <c r="N36" i="10"/>
  <c r="O35" i="10"/>
  <c r="N36" i="9"/>
  <c r="O35" i="9"/>
  <c r="N36" i="8"/>
  <c r="O35" i="8"/>
  <c r="N36" i="7"/>
  <c r="O35" i="7"/>
  <c r="N36" i="6"/>
  <c r="O35" i="6"/>
  <c r="O37" i="5"/>
  <c r="N38" i="5"/>
  <c r="O35" i="4"/>
  <c r="N36" i="4"/>
  <c r="O32" i="1"/>
  <c r="N33" i="1"/>
  <c r="O36" i="12" l="1"/>
  <c r="N37" i="12"/>
  <c r="O36" i="11"/>
  <c r="N37" i="11"/>
  <c r="O36" i="10"/>
  <c r="N37" i="10"/>
  <c r="O36" i="9"/>
  <c r="N37" i="9"/>
  <c r="O36" i="8"/>
  <c r="N37" i="8"/>
  <c r="O36" i="7"/>
  <c r="N37" i="7"/>
  <c r="O36" i="6"/>
  <c r="N37" i="6"/>
  <c r="N39" i="5"/>
  <c r="O38" i="5"/>
  <c r="N37" i="4"/>
  <c r="O36" i="4"/>
  <c r="O33" i="1"/>
  <c r="N34" i="1"/>
  <c r="N38" i="12" l="1"/>
  <c r="O37" i="12"/>
  <c r="N38" i="11"/>
  <c r="O37" i="11"/>
  <c r="N38" i="10"/>
  <c r="O37" i="10"/>
  <c r="N38" i="9"/>
  <c r="O37" i="9"/>
  <c r="N38" i="8"/>
  <c r="O37" i="8"/>
  <c r="O37" i="7"/>
  <c r="N38" i="7"/>
  <c r="N38" i="6"/>
  <c r="O37" i="6"/>
  <c r="N40" i="5"/>
  <c r="O39" i="5"/>
  <c r="N38" i="4"/>
  <c r="O37" i="4"/>
  <c r="N35" i="1"/>
  <c r="O34" i="1"/>
  <c r="N39" i="12" l="1"/>
  <c r="O38" i="12"/>
  <c r="N39" i="11"/>
  <c r="O38" i="11"/>
  <c r="N39" i="10"/>
  <c r="O38" i="10"/>
  <c r="N39" i="9"/>
  <c r="O38" i="9"/>
  <c r="N39" i="8"/>
  <c r="O38" i="8"/>
  <c r="N39" i="7"/>
  <c r="O38" i="7"/>
  <c r="N39" i="6"/>
  <c r="O38" i="6"/>
  <c r="O40" i="5"/>
  <c r="N41" i="5"/>
  <c r="O38" i="4"/>
  <c r="N39" i="4"/>
  <c r="O35" i="1"/>
  <c r="N36" i="1"/>
  <c r="N40" i="12" l="1"/>
  <c r="O39" i="12"/>
  <c r="O39" i="11"/>
  <c r="N40" i="11"/>
  <c r="N40" i="10"/>
  <c r="O39" i="10"/>
  <c r="N40" i="9"/>
  <c r="O39" i="9"/>
  <c r="N40" i="8"/>
  <c r="O39" i="8"/>
  <c r="N40" i="7"/>
  <c r="O39" i="7"/>
  <c r="N40" i="6"/>
  <c r="O39" i="6"/>
  <c r="O41" i="5"/>
  <c r="N42" i="5"/>
  <c r="N40" i="4"/>
  <c r="O39" i="4"/>
  <c r="N37" i="1"/>
  <c r="O36" i="1"/>
  <c r="O40" i="12" l="1"/>
  <c r="N41" i="12"/>
  <c r="O40" i="11"/>
  <c r="N41" i="11"/>
  <c r="O40" i="10"/>
  <c r="N41" i="10"/>
  <c r="O40" i="9"/>
  <c r="N41" i="9"/>
  <c r="O40" i="8"/>
  <c r="N41" i="8"/>
  <c r="O40" i="7"/>
  <c r="N41" i="7"/>
  <c r="O40" i="6"/>
  <c r="N41" i="6"/>
  <c r="N43" i="5"/>
  <c r="O42" i="5"/>
  <c r="N41" i="4"/>
  <c r="O40" i="4"/>
  <c r="N38" i="1"/>
  <c r="O37" i="1"/>
  <c r="N42" i="12" l="1"/>
  <c r="O41" i="12"/>
  <c r="N42" i="11"/>
  <c r="O41" i="11"/>
  <c r="N42" i="10"/>
  <c r="O41" i="10"/>
  <c r="N42" i="9"/>
  <c r="O41" i="9"/>
  <c r="N42" i="8"/>
  <c r="O41" i="8"/>
  <c r="O41" i="7"/>
  <c r="N42" i="7"/>
  <c r="N42" i="6"/>
  <c r="O41" i="6"/>
  <c r="N44" i="5"/>
  <c r="O43" i="5"/>
  <c r="N42" i="4"/>
  <c r="O41" i="4"/>
  <c r="O38" i="1"/>
  <c r="N39" i="1"/>
  <c r="N43" i="12" l="1"/>
  <c r="O42" i="12"/>
  <c r="N43" i="11"/>
  <c r="O42" i="11"/>
  <c r="N43" i="10"/>
  <c r="O42" i="10"/>
  <c r="N43" i="9"/>
  <c r="O42" i="9"/>
  <c r="N43" i="8"/>
  <c r="O42" i="8"/>
  <c r="N43" i="7"/>
  <c r="O42" i="7"/>
  <c r="N43" i="6"/>
  <c r="O42" i="6"/>
  <c r="O44" i="5"/>
  <c r="N45" i="5"/>
  <c r="O42" i="4"/>
  <c r="N43" i="4"/>
  <c r="O39" i="1"/>
  <c r="N40" i="1"/>
  <c r="N44" i="12" l="1"/>
  <c r="O43" i="12"/>
  <c r="O43" i="11"/>
  <c r="N44" i="11"/>
  <c r="N44" i="10"/>
  <c r="O43" i="10"/>
  <c r="N44" i="9"/>
  <c r="O43" i="9"/>
  <c r="N44" i="8"/>
  <c r="O43" i="8"/>
  <c r="N44" i="7"/>
  <c r="O43" i="7"/>
  <c r="N44" i="6"/>
  <c r="O43" i="6"/>
  <c r="N46" i="5"/>
  <c r="O45" i="5"/>
  <c r="O43" i="4"/>
  <c r="N44" i="4"/>
  <c r="O40" i="1"/>
  <c r="N41" i="1"/>
  <c r="O44" i="12" l="1"/>
  <c r="N45" i="12"/>
  <c r="O44" i="11"/>
  <c r="N45" i="11"/>
  <c r="O44" i="10"/>
  <c r="N45" i="10"/>
  <c r="O44" i="9"/>
  <c r="N45" i="9"/>
  <c r="O44" i="8"/>
  <c r="N45" i="8"/>
  <c r="O44" i="7"/>
  <c r="N45" i="7"/>
  <c r="O44" i="6"/>
  <c r="N45" i="6"/>
  <c r="N47" i="5"/>
  <c r="O46" i="5"/>
  <c r="N45" i="4"/>
  <c r="O44" i="4"/>
  <c r="N42" i="1"/>
  <c r="O41" i="1"/>
  <c r="N46" i="12" l="1"/>
  <c r="O45" i="12"/>
  <c r="O45" i="11"/>
  <c r="N46" i="11"/>
  <c r="N46" i="10"/>
  <c r="O45" i="10"/>
  <c r="N46" i="9"/>
  <c r="O45" i="9"/>
  <c r="N46" i="8"/>
  <c r="O45" i="8"/>
  <c r="O45" i="7"/>
  <c r="N46" i="7"/>
  <c r="N46" i="6"/>
  <c r="O45" i="6"/>
  <c r="N48" i="5"/>
  <c r="O47" i="5"/>
  <c r="N46" i="4"/>
  <c r="O45" i="4"/>
  <c r="N43" i="1"/>
  <c r="O42" i="1"/>
  <c r="N47" i="12" l="1"/>
  <c r="O46" i="12"/>
  <c r="N47" i="11"/>
  <c r="O46" i="11"/>
  <c r="N47" i="10"/>
  <c r="O46" i="10"/>
  <c r="N47" i="9"/>
  <c r="O46" i="9"/>
  <c r="N47" i="8"/>
  <c r="O46" i="8"/>
  <c r="N47" i="7"/>
  <c r="O46" i="7"/>
  <c r="N47" i="6"/>
  <c r="O46" i="6"/>
  <c r="O48" i="5"/>
  <c r="N49" i="5"/>
  <c r="O46" i="4"/>
  <c r="N47" i="4"/>
  <c r="O43" i="1"/>
  <c r="N44" i="1"/>
  <c r="N48" i="12" l="1"/>
  <c r="O47" i="12"/>
  <c r="N48" i="11"/>
  <c r="O47" i="11"/>
  <c r="N48" i="10"/>
  <c r="O47" i="10"/>
  <c r="N48" i="9"/>
  <c r="O47" i="9"/>
  <c r="N48" i="8"/>
  <c r="O47" i="8"/>
  <c r="N48" i="7"/>
  <c r="O47" i="7"/>
  <c r="N48" i="6"/>
  <c r="O47" i="6"/>
  <c r="O49" i="5"/>
  <c r="N50" i="5"/>
  <c r="O47" i="4"/>
  <c r="N48" i="4"/>
  <c r="O44" i="1"/>
  <c r="N45" i="1"/>
  <c r="O48" i="12" l="1"/>
  <c r="N49" i="12"/>
  <c r="O48" i="11"/>
  <c r="N49" i="11"/>
  <c r="O48" i="10"/>
  <c r="N49" i="10"/>
  <c r="O48" i="9"/>
  <c r="N49" i="9"/>
  <c r="O48" i="8"/>
  <c r="N49" i="8"/>
  <c r="O48" i="7"/>
  <c r="N49" i="7"/>
  <c r="O48" i="6"/>
  <c r="N49" i="6"/>
  <c r="N51" i="5"/>
  <c r="O50" i="5"/>
  <c r="N49" i="4"/>
  <c r="O48" i="4"/>
  <c r="N46" i="1"/>
  <c r="O45" i="1"/>
  <c r="N50" i="12" l="1"/>
  <c r="O49" i="12"/>
  <c r="O49" i="11"/>
  <c r="N50" i="11"/>
  <c r="N50" i="10"/>
  <c r="O49" i="10"/>
  <c r="N50" i="9"/>
  <c r="O49" i="9"/>
  <c r="N50" i="8"/>
  <c r="O49" i="8"/>
  <c r="O49" i="7"/>
  <c r="N50" i="7"/>
  <c r="N50" i="6"/>
  <c r="O49" i="6"/>
  <c r="N52" i="5"/>
  <c r="O51" i="5"/>
  <c r="N50" i="4"/>
  <c r="O49" i="4"/>
  <c r="N47" i="1"/>
  <c r="O46" i="1"/>
  <c r="N51" i="12" l="1"/>
  <c r="O50" i="12"/>
  <c r="N51" i="11"/>
  <c r="O50" i="11"/>
  <c r="N51" i="10"/>
  <c r="O50" i="10"/>
  <c r="N51" i="9"/>
  <c r="O50" i="9"/>
  <c r="N51" i="8"/>
  <c r="O50" i="8"/>
  <c r="N51" i="7"/>
  <c r="O50" i="7"/>
  <c r="N51" i="6"/>
  <c r="O50" i="6"/>
  <c r="O52" i="5"/>
  <c r="N53" i="5"/>
  <c r="O50" i="4"/>
  <c r="N51" i="4"/>
  <c r="N48" i="1"/>
  <c r="O47" i="1"/>
  <c r="N52" i="12" l="1"/>
  <c r="O51" i="12"/>
  <c r="O51" i="11"/>
  <c r="N52" i="11"/>
  <c r="N52" i="10"/>
  <c r="O51" i="10"/>
  <c r="N52" i="9"/>
  <c r="O51" i="9"/>
  <c r="N52" i="8"/>
  <c r="O51" i="8"/>
  <c r="N52" i="7"/>
  <c r="O51" i="7"/>
  <c r="N52" i="6"/>
  <c r="O51" i="6"/>
  <c r="N54" i="5"/>
  <c r="O53" i="5"/>
  <c r="O51" i="4"/>
  <c r="N52" i="4"/>
  <c r="N49" i="1"/>
  <c r="O48" i="1"/>
  <c r="O52" i="12" l="1"/>
  <c r="N53" i="12"/>
  <c r="O52" i="11"/>
  <c r="N53" i="11"/>
  <c r="O52" i="10"/>
  <c r="N53" i="10"/>
  <c r="O52" i="9"/>
  <c r="N53" i="9"/>
  <c r="O52" i="8"/>
  <c r="N53" i="8"/>
  <c r="O52" i="7"/>
  <c r="N53" i="7"/>
  <c r="O52" i="6"/>
  <c r="N53" i="6"/>
  <c r="O54" i="5"/>
  <c r="N55" i="5"/>
  <c r="O55" i="5" s="1"/>
  <c r="N53" i="4"/>
  <c r="O52" i="4"/>
  <c r="N50" i="1"/>
  <c r="O49" i="1"/>
  <c r="N54" i="12" l="1"/>
  <c r="O53" i="12"/>
  <c r="N54" i="11"/>
  <c r="O53" i="11"/>
  <c r="N54" i="10"/>
  <c r="O53" i="10"/>
  <c r="N54" i="9"/>
  <c r="O53" i="9"/>
  <c r="N54" i="8"/>
  <c r="O53" i="8"/>
  <c r="O53" i="7"/>
  <c r="N54" i="7"/>
  <c r="N54" i="6"/>
  <c r="O53" i="6"/>
  <c r="N54" i="4"/>
  <c r="O53" i="4"/>
  <c r="N51" i="1"/>
  <c r="O50" i="1"/>
  <c r="O54" i="12" l="1"/>
  <c r="N55" i="12"/>
  <c r="O55" i="12" s="1"/>
  <c r="O54" i="11"/>
  <c r="N55" i="11"/>
  <c r="O55" i="11" s="1"/>
  <c r="O54" i="10"/>
  <c r="N55" i="10"/>
  <c r="O55" i="10" s="1"/>
  <c r="O54" i="9"/>
  <c r="N55" i="9"/>
  <c r="O55" i="9" s="1"/>
  <c r="O54" i="8"/>
  <c r="N55" i="8"/>
  <c r="O55" i="8" s="1"/>
  <c r="O54" i="7"/>
  <c r="N55" i="7"/>
  <c r="O55" i="7" s="1"/>
  <c r="O54" i="6"/>
  <c r="N55" i="6"/>
  <c r="O55" i="6" s="1"/>
  <c r="O54" i="4"/>
  <c r="N55" i="4"/>
  <c r="O55" i="4" s="1"/>
  <c r="O51" i="1"/>
  <c r="N52" i="1"/>
  <c r="O52" i="1" l="1"/>
  <c r="N53" i="1"/>
  <c r="O53" i="1" l="1"/>
  <c r="N54" i="1"/>
  <c r="O54" i="1" s="1"/>
  <c r="N55" i="1"/>
  <c r="O55" i="1" s="1"/>
</calcChain>
</file>

<file path=xl/comments1.xml><?xml version="1.0" encoding="utf-8"?>
<comments xmlns="http://schemas.openxmlformats.org/spreadsheetml/2006/main">
  <authors>
    <author>Administration centrale</author>
  </authors>
  <commentList>
    <comment ref="F14" authorId="0" shapeId="0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Administration centrale</author>
  </authors>
  <commentList>
    <comment ref="F14" authorId="0" shapeId="0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Administration centrale</author>
  </authors>
  <commentList>
    <comment ref="F14" authorId="0" shapeId="0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Administration centrale</author>
  </authors>
  <commentList>
    <comment ref="F14" authorId="0" shapeId="0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Administration centrale</author>
  </authors>
  <commentList>
    <comment ref="F14" authorId="0" shapeId="0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Administration centrale</author>
  </authors>
  <commentList>
    <comment ref="F14" authorId="0" shapeId="0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Administration centrale</author>
  </authors>
  <commentList>
    <comment ref="F14" authorId="0" shapeId="0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Administration centrale</author>
  </authors>
  <commentList>
    <comment ref="F14" authorId="0" shapeId="0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Administration centrale</author>
  </authors>
  <commentList>
    <comment ref="F14" authorId="0" shapeId="0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Administration centrale</author>
  </authors>
  <commentList>
    <comment ref="F14" authorId="0" shapeId="0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<sst xmlns="http://schemas.openxmlformats.org/spreadsheetml/2006/main" count="361" uniqueCount="80">
  <si>
    <t>SEJOUR 1</t>
  </si>
  <si>
    <t>ORGANISATEUR :</t>
  </si>
  <si>
    <t>NUMERO ORGANISATEUR :</t>
  </si>
  <si>
    <t>NOM DU SEJOUR :</t>
  </si>
  <si>
    <t>NUMERO DU SEJOUR :</t>
  </si>
  <si>
    <t>LIEU DU SEJOUR :</t>
  </si>
  <si>
    <t>COÛT DU SEJOUR (SANS AIDE) :</t>
  </si>
  <si>
    <t>DATES DE DEBUT :</t>
  </si>
  <si>
    <t>DATES DE FIN :</t>
  </si>
  <si>
    <t>AUTRES INFORMATIONS :</t>
  </si>
  <si>
    <t>CATEGORIES D'ELIGIBILITE (N'INDIQUER QUE LA CATEGORIE RETENUE)</t>
  </si>
  <si>
    <t>COÛTS</t>
  </si>
  <si>
    <t>nom</t>
  </si>
  <si>
    <t>prénom</t>
  </si>
  <si>
    <t>adresse</t>
  </si>
  <si>
    <t>situation de handicap (oui/non)</t>
  </si>
  <si>
    <t>aide sociale à l'enfance (oui/non)</t>
  </si>
  <si>
    <t xml:space="preserve">QF inférieur ou égal à 1500 € (oui/non) </t>
  </si>
  <si>
    <t>montant aide pass'colo (chiffre entier en euros)</t>
  </si>
  <si>
    <t>montant aide colo apprenante (chiffre entier en euros)</t>
  </si>
  <si>
    <t>montant autres aides (chiffre entier en euros)</t>
  </si>
  <si>
    <t>montant total des aides</t>
  </si>
  <si>
    <t>reste à charge famille (chiffre entier en euros)</t>
  </si>
  <si>
    <t>TOTAUX</t>
  </si>
  <si>
    <t>quartier politique de la ville ou Zone de revitalisation urbaine (oui/non)</t>
  </si>
  <si>
    <t>Genre (F/G/autre)</t>
  </si>
  <si>
    <t>Dénominations des séjours apprenants</t>
  </si>
  <si>
    <t>Nombre de nuitées</t>
  </si>
  <si>
    <t>Nombre de bénéficiaires de l'aide "colos apprenantes"</t>
  </si>
  <si>
    <t>Nombre de bénéficiaires du pass colo</t>
  </si>
  <si>
    <t>Montant des aides "colos apprenantes" au regard des bénéficiaires éligibles</t>
  </si>
  <si>
    <t>Montant des aides "pass colos"</t>
  </si>
  <si>
    <t>Données relatives aux séjours apprenants</t>
  </si>
  <si>
    <t>Nuitées</t>
  </si>
  <si>
    <t>Nombre de séjours</t>
  </si>
  <si>
    <t>Nombre d'enfants</t>
  </si>
  <si>
    <t>15 et +</t>
  </si>
  <si>
    <t>CATEGORIES D'ELIGIBILITE</t>
  </si>
  <si>
    <t>Coûts et restes à charges</t>
  </si>
  <si>
    <t>Nombres de mineurs bénéficiaires de l'aide colos apprenantes</t>
  </si>
  <si>
    <t>Nombre filles-
bénéficiaires</t>
  </si>
  <si>
    <t>Nombre garçons-
bénéficiaires</t>
  </si>
  <si>
    <t>Nombre de jeunes partant hors du département d'origine du jeune bénéficiaire</t>
  </si>
  <si>
    <t>Nombre de jeunes en situation de handicap (nombre de bénéficiaires)</t>
  </si>
  <si>
    <t>Nombre de jeunes  - aide sociale à l'enfance (nombre de bénéficiaires)</t>
  </si>
  <si>
    <t>Nombre de jeunes - domiciliés en zones de revitalisation rurale (ZRR) (nombre de bénéficiaires)</t>
  </si>
  <si>
    <t>Nombre de jeunes - quartier politique de la ville (nombre de bénéficiaires)</t>
  </si>
  <si>
    <t>Nombre de jeunes - QF inférieur ou égal à 1500 € (nombre de bénéficiaires) ss répondre aux autres critères</t>
  </si>
  <si>
    <t>Nombre de bénéficiaires cumulant l'aide "colos apprenantes" avec le Pass colo</t>
  </si>
  <si>
    <t>TOTAL coûts séjours</t>
  </si>
  <si>
    <t>Total restes à charges</t>
  </si>
  <si>
    <t>Nombre mineurs avec un reste à charge</t>
  </si>
  <si>
    <t>% mineurs avec un reste à charge</t>
  </si>
  <si>
    <t>Prescripteur/Organisateur</t>
  </si>
  <si>
    <t>Type de convention</t>
  </si>
  <si>
    <t>Type d'organisme (asso, collectivité,…)</t>
  </si>
  <si>
    <t>Nombre autre genre-
bénéficiaires</t>
  </si>
  <si>
    <t>ASE Oui/non</t>
  </si>
  <si>
    <t>reste à charge moyen (quand reste à charge*)</t>
  </si>
  <si>
    <t>* si reste à charge = 0 alors ne pas compter dans la moyenne</t>
  </si>
  <si>
    <t>Montant Pass'colo (totaux)</t>
  </si>
  <si>
    <t xml:space="preserve">Montant autres aides (totaux) </t>
  </si>
  <si>
    <t>Tarif du séjour (sans les aides)</t>
  </si>
  <si>
    <t>DONNEES PERSONNELLES (Liste des mineurs éligibles)</t>
  </si>
  <si>
    <t>date de naissance (format JJ/MM/AAAA)</t>
  </si>
  <si>
    <t>AIDES ACCORDEES (dans l'ordre de prise en compte)</t>
  </si>
  <si>
    <t>SEJOUR 2</t>
  </si>
  <si>
    <t>SEJOUR 3</t>
  </si>
  <si>
    <t>SEJOUR 4</t>
  </si>
  <si>
    <t>SEJOUR 5</t>
  </si>
  <si>
    <t>SEJOUR 6</t>
  </si>
  <si>
    <t>SEJOUR 7</t>
  </si>
  <si>
    <t>SEJOUR 8</t>
  </si>
  <si>
    <t>SEJOUR 9</t>
  </si>
  <si>
    <t>SEJOUR 10</t>
  </si>
  <si>
    <t>NOMBRE DE NUITEES (en chiffre) :</t>
  </si>
  <si>
    <r>
      <t>NOMBRE DE BENEFICIAIRES</t>
    </r>
    <r>
      <rPr>
        <sz val="8"/>
        <color theme="1"/>
        <rFont val="Arial"/>
        <family val="2"/>
      </rPr>
      <t xml:space="preserve"> (en chiffre) </t>
    </r>
    <r>
      <rPr>
        <sz val="11"/>
        <color theme="1"/>
        <rFont val="Arial"/>
        <family val="2"/>
      </rPr>
      <t>:</t>
    </r>
  </si>
  <si>
    <t>Montant de subvention colos apprenantes notifiée et figurant dans la décision ou convention</t>
  </si>
  <si>
    <t>Montant de subvention déjà versé</t>
  </si>
  <si>
    <t>Montant restant à verser ou à reverser de la part de l'organisateur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</si>
</sst>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i/>
      <sz val="11"/>
      <color indexed="20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b/>
      <sz val="11"/>
      <name val="Arial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/>
    <xf numFmtId="164" fontId="2" fillId="2" borderId="0" xfId="1" applyNumberFormat="1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14" fontId="4" fillId="2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164" fontId="6" fillId="2" borderId="2" xfId="1" applyNumberFormat="1" applyFont="1" applyFill="1" applyBorder="1" applyAlignment="1">
      <alignment horizontal="right" wrapText="1"/>
    </xf>
    <xf numFmtId="164" fontId="4" fillId="2" borderId="2" xfId="1" applyNumberFormat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wrapText="1"/>
    </xf>
    <xf numFmtId="14" fontId="2" fillId="2" borderId="2" xfId="0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right" wrapText="1"/>
    </xf>
    <xf numFmtId="0" fontId="2" fillId="2" borderId="2" xfId="0" applyFont="1" applyFill="1" applyBorder="1"/>
    <xf numFmtId="14" fontId="2" fillId="2" borderId="2" xfId="0" applyNumberFormat="1" applyFont="1" applyFill="1" applyBorder="1"/>
    <xf numFmtId="164" fontId="2" fillId="2" borderId="2" xfId="1" applyNumberFormat="1" applyFont="1" applyFill="1" applyBorder="1" applyAlignment="1">
      <alignment horizontal="right"/>
    </xf>
    <xf numFmtId="164" fontId="7" fillId="2" borderId="2" xfId="1" applyNumberFormat="1" applyFont="1" applyFill="1" applyBorder="1" applyAlignment="1">
      <alignment horizontal="right" wrapText="1"/>
    </xf>
    <xf numFmtId="164" fontId="11" fillId="2" borderId="2" xfId="1" applyNumberFormat="1" applyFont="1" applyFill="1" applyBorder="1" applyAlignment="1">
      <alignment horizontal="center" vertical="center" wrapText="1"/>
    </xf>
    <xf numFmtId="164" fontId="11" fillId="3" borderId="2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/>
    <xf numFmtId="16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/>
    </xf>
    <xf numFmtId="0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2" xfId="0" applyFill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5" borderId="0" xfId="0" applyFill="1"/>
    <xf numFmtId="0" fontId="0" fillId="0" borderId="2" xfId="0" applyBorder="1"/>
    <xf numFmtId="0" fontId="0" fillId="0" borderId="2" xfId="0" applyBorder="1" applyAlignment="1">
      <alignment vertical="top" wrapText="1"/>
    </xf>
    <xf numFmtId="0" fontId="12" fillId="0" borderId="0" xfId="0" applyFont="1"/>
    <xf numFmtId="0" fontId="0" fillId="0" borderId="2" xfId="0" applyBorder="1" applyAlignment="1">
      <alignment horizontal="right" vertical="top"/>
    </xf>
    <xf numFmtId="0" fontId="13" fillId="0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4" fillId="2" borderId="2" xfId="0" applyFont="1" applyFill="1" applyBorder="1" applyAlignment="1">
      <alignment vertical="center"/>
    </xf>
    <xf numFmtId="0" fontId="0" fillId="0" borderId="3" xfId="0" applyBorder="1"/>
    <xf numFmtId="0" fontId="0" fillId="0" borderId="0" xfId="0" applyAlignment="1">
      <alignment vertical="top" wrapText="1"/>
    </xf>
    <xf numFmtId="0" fontId="0" fillId="0" borderId="5" xfId="0" applyBorder="1" applyAlignment="1">
      <alignment horizontal="center"/>
    </xf>
    <xf numFmtId="1" fontId="0" fillId="0" borderId="2" xfId="0" applyNumberFormat="1" applyBorder="1"/>
    <xf numFmtId="0" fontId="16" fillId="2" borderId="2" xfId="0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" fontId="2" fillId="2" borderId="2" xfId="0" applyNumberFormat="1" applyFont="1" applyFill="1" applyBorder="1" applyAlignment="1">
      <alignment vertical="center" wrapText="1"/>
    </xf>
    <xf numFmtId="164" fontId="2" fillId="2" borderId="10" xfId="1" applyNumberFormat="1" applyFont="1" applyFill="1" applyBorder="1"/>
    <xf numFmtId="164" fontId="2" fillId="2" borderId="0" xfId="1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4" fontId="11" fillId="2" borderId="7" xfId="1" applyNumberFormat="1" applyFont="1" applyFill="1" applyBorder="1" applyAlignment="1">
      <alignment horizontal="center" vertical="center"/>
    </xf>
    <xf numFmtId="164" fontId="11" fillId="2" borderId="8" xfId="1" applyNumberFormat="1" applyFont="1" applyFill="1" applyBorder="1" applyAlignment="1">
      <alignment horizontal="center" vertical="center"/>
    </xf>
    <xf numFmtId="164" fontId="11" fillId="2" borderId="9" xfId="1" applyNumberFormat="1" applyFont="1" applyFill="1" applyBorder="1" applyAlignment="1">
      <alignment horizontal="center" vertical="center"/>
    </xf>
    <xf numFmtId="164" fontId="11" fillId="2" borderId="10" xfId="1" applyNumberFormat="1" applyFont="1" applyFill="1" applyBorder="1" applyAlignment="1">
      <alignment horizontal="center" vertical="center"/>
    </xf>
    <xf numFmtId="164" fontId="11" fillId="2" borderId="0" xfId="1" applyNumberFormat="1" applyFont="1" applyFill="1" applyBorder="1" applyAlignment="1">
      <alignment horizontal="center" vertical="center"/>
    </xf>
    <xf numFmtId="164" fontId="11" fillId="2" borderId="11" xfId="1" applyNumberFormat="1" applyFont="1" applyFill="1" applyBorder="1" applyAlignment="1">
      <alignment horizontal="center" vertical="center"/>
    </xf>
    <xf numFmtId="164" fontId="11" fillId="2" borderId="12" xfId="1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 vertical="center"/>
    </xf>
    <xf numFmtId="164" fontId="11" fillId="2" borderId="13" xfId="1" applyNumberFormat="1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center" vertical="center"/>
    </xf>
    <xf numFmtId="164" fontId="4" fillId="2" borderId="9" xfId="1" applyNumberFormat="1" applyFont="1" applyFill="1" applyBorder="1" applyAlignment="1">
      <alignment horizontal="center" vertical="center"/>
    </xf>
    <xf numFmtId="164" fontId="4" fillId="2" borderId="10" xfId="1" applyNumberFormat="1" applyFont="1" applyFill="1" applyBorder="1" applyAlignment="1">
      <alignment horizontal="center" vertical="center"/>
    </xf>
    <xf numFmtId="164" fontId="4" fillId="2" borderId="11" xfId="1" applyNumberFormat="1" applyFont="1" applyFill="1" applyBorder="1" applyAlignment="1">
      <alignment horizontal="center" vertical="center"/>
    </xf>
    <xf numFmtId="164" fontId="4" fillId="2" borderId="12" xfId="1" applyNumberFormat="1" applyFont="1" applyFill="1" applyBorder="1" applyAlignment="1">
      <alignment horizontal="center" vertical="center"/>
    </xf>
    <xf numFmtId="164" fontId="4" fillId="2" borderId="13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164" fontId="0" fillId="4" borderId="5" xfId="0" applyNumberFormat="1" applyFill="1" applyBorder="1" applyAlignment="1">
      <alignment horizontal="center" vertical="center"/>
    </xf>
  </cellXfs>
  <cellStyles count="3">
    <cellStyle name="Monétaire" xfId="1" builtinId="4"/>
    <cellStyle name="Monétaire 2" xfId="2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5"/>
  <sheetViews>
    <sheetView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0" t="s">
        <v>0</v>
      </c>
      <c r="G1" s="60"/>
      <c r="H1" s="61"/>
      <c r="I1" s="61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6"/>
      <c r="G13" s="86"/>
      <c r="H13" s="87"/>
      <c r="I13" s="87"/>
    </row>
    <row r="14" spans="1:15" ht="27.95" customHeight="1" x14ac:dyDescent="0.2">
      <c r="A14" s="62" t="s">
        <v>63</v>
      </c>
      <c r="B14" s="63"/>
      <c r="C14" s="63"/>
      <c r="D14" s="63"/>
      <c r="E14" s="64"/>
      <c r="F14" s="65" t="s">
        <v>10</v>
      </c>
      <c r="G14" s="66"/>
      <c r="H14" s="66"/>
      <c r="I14" s="67"/>
      <c r="J14" s="71" t="s">
        <v>65</v>
      </c>
      <c r="K14" s="72"/>
      <c r="L14" s="72"/>
      <c r="M14" s="73"/>
      <c r="N14" s="80" t="s">
        <v>11</v>
      </c>
      <c r="O14" s="81"/>
    </row>
    <row r="15" spans="1:15" ht="27.95" customHeight="1" x14ac:dyDescent="0.2">
      <c r="A15" s="65"/>
      <c r="B15" s="66"/>
      <c r="C15" s="66"/>
      <c r="D15" s="66"/>
      <c r="E15" s="67"/>
      <c r="F15" s="65"/>
      <c r="G15" s="66"/>
      <c r="H15" s="66"/>
      <c r="I15" s="67"/>
      <c r="J15" s="74"/>
      <c r="K15" s="75"/>
      <c r="L15" s="75"/>
      <c r="M15" s="76"/>
      <c r="N15" s="82"/>
      <c r="O15" s="83"/>
    </row>
    <row r="16" spans="1:15" ht="27.95" customHeight="1" x14ac:dyDescent="0.2">
      <c r="A16" s="68"/>
      <c r="B16" s="69"/>
      <c r="C16" s="69"/>
      <c r="D16" s="69"/>
      <c r="E16" s="70"/>
      <c r="F16" s="68"/>
      <c r="G16" s="69"/>
      <c r="H16" s="69"/>
      <c r="I16" s="70"/>
      <c r="J16" s="77"/>
      <c r="K16" s="78"/>
      <c r="L16" s="78"/>
      <c r="M16" s="79"/>
      <c r="N16" s="84"/>
      <c r="O16" s="85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9" priority="1" operator="lessThan">
      <formula>4</formula>
    </cfRule>
  </conditionalFormatting>
  <dataValidations count="4">
    <dataValidation type="date" allowBlank="1" showInputMessage="1" showErrorMessage="1" sqref="D18:D54">
      <formula1>39083</formula1>
      <formula2>44561</formula2>
    </dataValidation>
    <dataValidation type="whole" allowBlank="1" showInputMessage="1" showErrorMessage="1" prompt="le reste à charge des familles ne peut être négatif" sqref="O18:O54">
      <formula1>0</formula1>
      <formula2>1000</formula2>
    </dataValidation>
    <dataValidation type="list" allowBlank="1" showInputMessage="1" showErrorMessage="1" sqref="F18:I54">
      <formula1>"oui,non"</formula1>
    </dataValidation>
    <dataValidation type="list" allowBlank="1" showInputMessage="1" showErrorMessage="1" sqref="J18:J54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5"/>
  <sheetViews>
    <sheetView topLeftCell="D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0" t="s">
        <v>74</v>
      </c>
      <c r="G1" s="60"/>
      <c r="H1" s="61"/>
      <c r="I1" s="61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6"/>
      <c r="G13" s="86"/>
      <c r="H13" s="87"/>
      <c r="I13" s="87"/>
    </row>
    <row r="14" spans="1:15" ht="27.95" customHeight="1" x14ac:dyDescent="0.2">
      <c r="A14" s="62" t="s">
        <v>63</v>
      </c>
      <c r="B14" s="63"/>
      <c r="C14" s="63"/>
      <c r="D14" s="63"/>
      <c r="E14" s="64"/>
      <c r="F14" s="65" t="s">
        <v>10</v>
      </c>
      <c r="G14" s="66"/>
      <c r="H14" s="66"/>
      <c r="I14" s="67"/>
      <c r="J14" s="71" t="s">
        <v>65</v>
      </c>
      <c r="K14" s="72"/>
      <c r="L14" s="72"/>
      <c r="M14" s="73"/>
      <c r="N14" s="80" t="s">
        <v>11</v>
      </c>
      <c r="O14" s="81"/>
    </row>
    <row r="15" spans="1:15" ht="27.95" customHeight="1" x14ac:dyDescent="0.2">
      <c r="A15" s="65"/>
      <c r="B15" s="66"/>
      <c r="C15" s="66"/>
      <c r="D15" s="66"/>
      <c r="E15" s="67"/>
      <c r="F15" s="65"/>
      <c r="G15" s="66"/>
      <c r="H15" s="66"/>
      <c r="I15" s="67"/>
      <c r="J15" s="74"/>
      <c r="K15" s="75"/>
      <c r="L15" s="75"/>
      <c r="M15" s="76"/>
      <c r="N15" s="82"/>
      <c r="O15" s="83"/>
    </row>
    <row r="16" spans="1:15" ht="27.95" customHeight="1" x14ac:dyDescent="0.2">
      <c r="A16" s="68"/>
      <c r="B16" s="69"/>
      <c r="C16" s="69"/>
      <c r="D16" s="69"/>
      <c r="E16" s="70"/>
      <c r="F16" s="68"/>
      <c r="G16" s="69"/>
      <c r="H16" s="69"/>
      <c r="I16" s="70"/>
      <c r="J16" s="77"/>
      <c r="K16" s="78"/>
      <c r="L16" s="78"/>
      <c r="M16" s="79"/>
      <c r="N16" s="84"/>
      <c r="O16" s="85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0" priority="1" operator="lessThan">
      <formula>4</formula>
    </cfRule>
  </conditionalFormatting>
  <dataValidations count="4">
    <dataValidation type="list" allowBlank="1" showInputMessage="1" showErrorMessage="1" sqref="J18:J54">
      <formula1>"0,200,250,300,350,"</formula1>
    </dataValidation>
    <dataValidation type="list" allowBlank="1" showInputMessage="1" showErrorMessage="1" sqref="F18:I54">
      <formula1>"oui,non"</formula1>
    </dataValidation>
    <dataValidation type="whole" allowBlank="1" showInputMessage="1" showErrorMessage="1" prompt="le reste à charge des familles ne peut être négatif" sqref="O18:O54">
      <formula1>0</formula1>
      <formula2>1000</formula2>
    </dataValidation>
    <dataValidation type="date" allowBlank="1" showInputMessage="1" showErrorMessage="1" sqref="D18:D54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H19" sqref="H19"/>
    </sheetView>
  </sheetViews>
  <sheetFormatPr baseColWidth="10" defaultRowHeight="15" x14ac:dyDescent="0.25"/>
  <cols>
    <col min="1" max="1" width="3" style="26" bestFit="1" customWidth="1"/>
    <col min="2" max="2" width="15.28515625" customWidth="1"/>
    <col min="3" max="3" width="15.42578125" customWidth="1"/>
    <col min="4" max="4" width="16.42578125" customWidth="1"/>
    <col min="5" max="5" width="15.42578125" customWidth="1"/>
    <col min="6" max="6" width="14" customWidth="1"/>
    <col min="7" max="7" width="13.7109375" customWidth="1"/>
    <col min="8" max="8" width="13.85546875" customWidth="1"/>
    <col min="9" max="9" width="15.28515625" customWidth="1"/>
    <col min="10" max="10" width="17.28515625" customWidth="1"/>
  </cols>
  <sheetData>
    <row r="1" spans="1:10" ht="120" x14ac:dyDescent="0.25">
      <c r="B1" s="30" t="s">
        <v>26</v>
      </c>
      <c r="C1" s="30" t="s">
        <v>27</v>
      </c>
      <c r="D1" s="28" t="s">
        <v>28</v>
      </c>
      <c r="E1" s="33" t="s">
        <v>29</v>
      </c>
      <c r="F1" s="28" t="s">
        <v>30</v>
      </c>
      <c r="G1" s="28" t="s">
        <v>31</v>
      </c>
      <c r="H1" s="28" t="s">
        <v>77</v>
      </c>
      <c r="I1" s="28" t="s">
        <v>78</v>
      </c>
      <c r="J1" s="28" t="s">
        <v>79</v>
      </c>
    </row>
    <row r="2" spans="1:10" x14ac:dyDescent="0.25">
      <c r="A2" s="26">
        <v>1</v>
      </c>
      <c r="B2" s="29">
        <f>'Séjour 1_organisateurs'!$G$4</f>
        <v>0</v>
      </c>
      <c r="C2" s="34">
        <f>'Séjour 1_organisateurs'!$G$10</f>
        <v>0</v>
      </c>
      <c r="D2" s="32">
        <f>'Séjour 1_organisateurs'!$G$11</f>
        <v>0</v>
      </c>
      <c r="E2" s="31"/>
      <c r="F2" s="35">
        <f>'Séjour 1_organisateurs'!$K$55</f>
        <v>0</v>
      </c>
      <c r="G2" s="35">
        <f>'Séjour 1_organisateurs'!$J$55</f>
        <v>0</v>
      </c>
      <c r="H2" s="27"/>
      <c r="I2" s="27"/>
      <c r="J2" s="36"/>
    </row>
    <row r="3" spans="1:10" x14ac:dyDescent="0.25">
      <c r="A3" s="26">
        <v>2</v>
      </c>
      <c r="B3" s="29">
        <f>'Séjour 2_organisateurs'!$G$4</f>
        <v>0</v>
      </c>
      <c r="C3" s="34">
        <f>'Séjour 2_organisateurs'!$G$10</f>
        <v>0</v>
      </c>
      <c r="D3" s="32">
        <f>'Séjour 2_organisateurs'!$G$11</f>
        <v>0</v>
      </c>
      <c r="E3" s="31"/>
      <c r="F3" s="35">
        <f>'Séjour 2_organisateurs'!$K$55</f>
        <v>0</v>
      </c>
      <c r="G3" s="35">
        <f>'Séjour 2_organisateurs'!$J$55</f>
        <v>0</v>
      </c>
      <c r="H3" s="27"/>
      <c r="I3" s="27"/>
      <c r="J3" s="36"/>
    </row>
    <row r="4" spans="1:10" x14ac:dyDescent="0.25">
      <c r="A4" s="26">
        <v>3</v>
      </c>
      <c r="B4" s="29">
        <f>'Séjour 3_organisateurs'!$G$4</f>
        <v>0</v>
      </c>
      <c r="C4" s="34">
        <f>'Séjour 3_organisateurs'!$G$10</f>
        <v>0</v>
      </c>
      <c r="D4" s="32">
        <f>'Séjour 3_organisateurs'!$G$11</f>
        <v>0</v>
      </c>
      <c r="E4" s="31"/>
      <c r="F4" s="35">
        <f>'Séjour 3_organisateurs'!$K$55</f>
        <v>0</v>
      </c>
      <c r="G4" s="35">
        <f>'Séjour 3_organisateurs'!$J$55</f>
        <v>0</v>
      </c>
      <c r="H4" s="27"/>
      <c r="I4" s="27"/>
      <c r="J4" s="36"/>
    </row>
    <row r="5" spans="1:10" x14ac:dyDescent="0.25">
      <c r="A5" s="26">
        <v>4</v>
      </c>
      <c r="B5" s="29">
        <f>'Séjour 4_organisateurs'!$G$4</f>
        <v>0</v>
      </c>
      <c r="C5" s="34">
        <f>'Séjour 4_organisateurs'!$G$10</f>
        <v>0</v>
      </c>
      <c r="D5" s="32">
        <f>'Séjour 4_organisateurs'!$G$11</f>
        <v>0</v>
      </c>
      <c r="E5" s="31"/>
      <c r="F5" s="35">
        <f>'Séjour 4_organisateurs'!$K$55</f>
        <v>0</v>
      </c>
      <c r="G5" s="35">
        <f>'Séjour 4_organisateurs'!$J$55</f>
        <v>0</v>
      </c>
      <c r="H5" s="27"/>
      <c r="I5" s="27"/>
      <c r="J5" s="36"/>
    </row>
    <row r="6" spans="1:10" x14ac:dyDescent="0.25">
      <c r="A6" s="26">
        <v>5</v>
      </c>
      <c r="B6" s="29">
        <f>'Séjour 5_organisateurs'!$G$4</f>
        <v>0</v>
      </c>
      <c r="C6" s="34">
        <f>'Séjour 5_organisateurs'!$G$10</f>
        <v>0</v>
      </c>
      <c r="D6" s="32">
        <f>'Séjour 5_organisateurs'!$G$11</f>
        <v>0</v>
      </c>
      <c r="E6" s="31"/>
      <c r="F6" s="35">
        <f>'Séjour 5_organisateurs'!$K$55</f>
        <v>0</v>
      </c>
      <c r="G6" s="35">
        <f>'Séjour 5_organisateurs'!$J$55</f>
        <v>0</v>
      </c>
      <c r="H6" s="27"/>
      <c r="I6" s="27"/>
      <c r="J6" s="36"/>
    </row>
    <row r="7" spans="1:10" x14ac:dyDescent="0.25">
      <c r="A7" s="26">
        <v>6</v>
      </c>
      <c r="B7" s="29">
        <f>'Séjour 6_organisateurs'!$G$4</f>
        <v>0</v>
      </c>
      <c r="C7" s="34">
        <f>'Séjour 6_organisateurs'!$G$10</f>
        <v>0</v>
      </c>
      <c r="D7" s="32">
        <f>'Séjour 6_organisateurs'!$G$11</f>
        <v>0</v>
      </c>
      <c r="E7" s="31"/>
      <c r="F7" s="35">
        <f>'Séjour 6_organisateurs'!$K$55</f>
        <v>0</v>
      </c>
      <c r="G7" s="35">
        <f>'Séjour 6_organisateurs'!$J$55</f>
        <v>0</v>
      </c>
      <c r="H7" s="27"/>
      <c r="I7" s="27"/>
      <c r="J7" s="36"/>
    </row>
    <row r="8" spans="1:10" x14ac:dyDescent="0.25">
      <c r="A8" s="26">
        <v>7</v>
      </c>
      <c r="B8" s="29">
        <f>'Séjour 7_organisateurs'!$G$4</f>
        <v>0</v>
      </c>
      <c r="C8" s="34">
        <f>'Séjour 7_organisateurs'!$G$10</f>
        <v>0</v>
      </c>
      <c r="D8" s="32">
        <f>'Séjour 7_organisateurs'!$G$11</f>
        <v>0</v>
      </c>
      <c r="E8" s="31"/>
      <c r="F8" s="35">
        <f>'Séjour 7_organisateurs'!$K$55</f>
        <v>0</v>
      </c>
      <c r="G8" s="35">
        <f>'Séjour 7_organisateurs'!$J$55</f>
        <v>0</v>
      </c>
      <c r="H8" s="27"/>
      <c r="I8" s="27"/>
      <c r="J8" s="36"/>
    </row>
    <row r="9" spans="1:10" x14ac:dyDescent="0.25">
      <c r="A9" s="26">
        <v>8</v>
      </c>
      <c r="B9" s="29">
        <f>'Séjour 8_organisateurs'!$G$4</f>
        <v>0</v>
      </c>
      <c r="C9" s="34">
        <f>'Séjour 8_organisateurs'!$G$10</f>
        <v>0</v>
      </c>
      <c r="D9" s="32">
        <f>'Séjour 8_organisateurs'!$G$11</f>
        <v>0</v>
      </c>
      <c r="E9" s="31"/>
      <c r="F9" s="35">
        <f>'Séjour 8_organisateurs'!$K$55</f>
        <v>0</v>
      </c>
      <c r="G9" s="35">
        <f>'Séjour 8_organisateurs'!$J$55</f>
        <v>0</v>
      </c>
      <c r="H9" s="27"/>
      <c r="I9" s="27"/>
      <c r="J9" s="36"/>
    </row>
    <row r="10" spans="1:10" x14ac:dyDescent="0.25">
      <c r="A10" s="26">
        <v>9</v>
      </c>
      <c r="B10" s="29">
        <f>'Séjour 9_organisateurs'!$G$4</f>
        <v>0</v>
      </c>
      <c r="C10" s="34">
        <f>'Séjour 9_organisateurs'!$G$10</f>
        <v>0</v>
      </c>
      <c r="D10" s="32">
        <f>'Séjour 9_organisateurs'!$G$11</f>
        <v>0</v>
      </c>
      <c r="E10" s="31"/>
      <c r="F10" s="35">
        <f>'Séjour 9_organisateurs'!$K$55</f>
        <v>0</v>
      </c>
      <c r="G10" s="35">
        <f>'Séjour 9_organisateurs'!$J$55</f>
        <v>0</v>
      </c>
      <c r="H10" s="27"/>
      <c r="I10" s="27"/>
      <c r="J10" s="36"/>
    </row>
    <row r="11" spans="1:10" x14ac:dyDescent="0.25">
      <c r="A11" s="26">
        <v>10</v>
      </c>
      <c r="B11" s="29">
        <f>'Séjour 10_organisateurs'!$G$4</f>
        <v>0</v>
      </c>
      <c r="C11" s="34">
        <f>'Séjour 10_organisateurs'!G10</f>
        <v>0</v>
      </c>
      <c r="D11" s="32">
        <f>'Séjour 10_organisateurs'!G11</f>
        <v>0</v>
      </c>
      <c r="E11" s="31"/>
      <c r="F11" s="35">
        <f>'Séjour 10_organisateurs'!$K$55</f>
        <v>0</v>
      </c>
      <c r="G11" s="35">
        <f>'Séjour 10_organisateurs'!$J$55</f>
        <v>0</v>
      </c>
      <c r="H11" s="27"/>
      <c r="I11" s="27"/>
      <c r="J11" s="36"/>
    </row>
    <row r="12" spans="1:10" x14ac:dyDescent="0.25">
      <c r="A12" s="88" t="s">
        <v>23</v>
      </c>
      <c r="B12" s="89"/>
      <c r="C12" s="32">
        <v>0</v>
      </c>
      <c r="D12" s="32">
        <v>0</v>
      </c>
      <c r="E12" s="32">
        <v>0</v>
      </c>
      <c r="F12" s="27">
        <v>0</v>
      </c>
      <c r="G12" s="27">
        <v>0</v>
      </c>
      <c r="H12" s="27">
        <v>0</v>
      </c>
      <c r="I12" s="27">
        <v>0</v>
      </c>
      <c r="J12" s="96">
        <v>0</v>
      </c>
    </row>
  </sheetData>
  <mergeCells count="1">
    <mergeCell ref="A12:B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workbookViewId="0">
      <selection activeCell="I10" sqref="I10"/>
    </sheetView>
  </sheetViews>
  <sheetFormatPr baseColWidth="10" defaultRowHeight="15" x14ac:dyDescent="0.25"/>
  <cols>
    <col min="1" max="1" width="25" customWidth="1"/>
    <col min="7" max="7" width="13.28515625" customWidth="1"/>
    <col min="8" max="8" width="12.85546875" customWidth="1"/>
    <col min="9" max="9" width="12.42578125" customWidth="1"/>
    <col min="10" max="10" width="12.85546875" style="26" customWidth="1"/>
    <col min="11" max="11" width="12.5703125" customWidth="1"/>
    <col min="12" max="12" width="14.28515625" customWidth="1"/>
    <col min="13" max="13" width="13.28515625" customWidth="1"/>
    <col min="14" max="14" width="13.7109375" customWidth="1"/>
    <col min="15" max="15" width="14.140625" customWidth="1"/>
  </cols>
  <sheetData>
    <row r="1" spans="1:24" x14ac:dyDescent="0.25">
      <c r="A1" s="26"/>
      <c r="B1" s="26"/>
      <c r="C1" s="26"/>
      <c r="D1" s="26"/>
      <c r="E1" s="26"/>
      <c r="F1" s="26"/>
      <c r="G1" s="26"/>
      <c r="H1" s="26"/>
      <c r="I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1:24" x14ac:dyDescent="0.25">
      <c r="A2" s="26"/>
      <c r="B2" s="26"/>
      <c r="C2" s="90" t="s">
        <v>32</v>
      </c>
      <c r="D2" s="91"/>
      <c r="E2" s="91"/>
      <c r="F2" s="91"/>
      <c r="G2" s="91"/>
      <c r="H2" s="92"/>
      <c r="I2" s="93"/>
      <c r="J2" s="51"/>
      <c r="K2" s="94" t="s">
        <v>37</v>
      </c>
      <c r="L2" s="94"/>
      <c r="M2" s="94"/>
      <c r="N2" s="94"/>
      <c r="O2" s="94"/>
      <c r="P2" s="94"/>
      <c r="Q2" s="95" t="s">
        <v>38</v>
      </c>
      <c r="R2" s="95"/>
      <c r="S2" s="95"/>
      <c r="T2" s="95"/>
      <c r="U2" s="95"/>
      <c r="V2" s="95"/>
      <c r="W2" s="95"/>
      <c r="X2" s="95"/>
    </row>
    <row r="3" spans="1:24" ht="120" x14ac:dyDescent="0.25">
      <c r="A3" s="26"/>
      <c r="B3" s="26"/>
      <c r="C3" s="37" t="s">
        <v>34</v>
      </c>
      <c r="D3" s="38" t="s">
        <v>57</v>
      </c>
      <c r="E3" s="50" t="s">
        <v>55</v>
      </c>
      <c r="F3" s="38" t="s">
        <v>54</v>
      </c>
      <c r="G3" s="44" t="s">
        <v>39</v>
      </c>
      <c r="H3" s="41" t="s">
        <v>40</v>
      </c>
      <c r="I3" s="41" t="s">
        <v>41</v>
      </c>
      <c r="J3" s="41" t="s">
        <v>56</v>
      </c>
      <c r="K3" s="45" t="s">
        <v>42</v>
      </c>
      <c r="L3" s="41" t="s">
        <v>43</v>
      </c>
      <c r="M3" s="41" t="s">
        <v>44</v>
      </c>
      <c r="N3" s="45" t="s">
        <v>45</v>
      </c>
      <c r="O3" s="41" t="s">
        <v>46</v>
      </c>
      <c r="P3" s="46" t="s">
        <v>47</v>
      </c>
      <c r="Q3" s="47" t="s">
        <v>48</v>
      </c>
      <c r="R3" s="41" t="s">
        <v>60</v>
      </c>
      <c r="S3" s="45" t="s">
        <v>61</v>
      </c>
      <c r="T3" s="37" t="s">
        <v>49</v>
      </c>
      <c r="U3" s="37" t="s">
        <v>50</v>
      </c>
      <c r="V3" s="44" t="s">
        <v>51</v>
      </c>
      <c r="W3" s="44" t="s">
        <v>52</v>
      </c>
      <c r="X3" s="37" t="s">
        <v>58</v>
      </c>
    </row>
    <row r="4" spans="1:24" x14ac:dyDescent="0.25">
      <c r="A4" s="26" t="s">
        <v>53</v>
      </c>
      <c r="B4" s="39" t="e">
        <f>'Séjour 1_organisateurs'!G2:I2</f>
        <v>#VALUE!</v>
      </c>
      <c r="C4" s="40"/>
      <c r="D4" s="40"/>
      <c r="E4" s="40"/>
      <c r="F4" s="40"/>
      <c r="G4" s="52">
        <f>Total_organisateur!D12</f>
        <v>0</v>
      </c>
      <c r="H4" s="40"/>
      <c r="I4" s="48"/>
      <c r="J4" s="48"/>
      <c r="K4" s="48"/>
      <c r="L4" s="40"/>
      <c r="M4" s="48"/>
      <c r="N4" s="48"/>
      <c r="O4" s="48"/>
      <c r="P4" s="48"/>
      <c r="Q4" s="40"/>
      <c r="R4" s="40"/>
      <c r="S4" s="40"/>
      <c r="T4" s="40"/>
      <c r="U4" s="40"/>
      <c r="V4" s="49"/>
      <c r="W4" s="40" t="e">
        <f>V4/G4</f>
        <v>#DIV/0!</v>
      </c>
      <c r="X4" s="40"/>
    </row>
    <row r="5" spans="1:24" x14ac:dyDescent="0.25">
      <c r="A5" s="26"/>
      <c r="B5" s="26"/>
      <c r="C5" s="26"/>
      <c r="D5" s="26"/>
      <c r="E5" s="26"/>
      <c r="F5" s="26"/>
      <c r="G5" s="26"/>
      <c r="X5" t="s">
        <v>59</v>
      </c>
    </row>
    <row r="6" spans="1:24" x14ac:dyDescent="0.25">
      <c r="A6" s="26"/>
      <c r="B6" s="26"/>
      <c r="C6" s="26"/>
      <c r="D6" s="26"/>
      <c r="E6" s="26"/>
      <c r="F6" s="26"/>
      <c r="G6" s="26"/>
    </row>
    <row r="7" spans="1:24" x14ac:dyDescent="0.25">
      <c r="A7" s="40" t="s">
        <v>33</v>
      </c>
      <c r="B7" s="40" t="s">
        <v>34</v>
      </c>
      <c r="C7" s="40" t="s">
        <v>35</v>
      </c>
      <c r="D7" s="25"/>
      <c r="E7" s="42"/>
      <c r="F7" s="26"/>
      <c r="G7" s="26"/>
    </row>
    <row r="8" spans="1:24" x14ac:dyDescent="0.25">
      <c r="A8" s="40">
        <v>4</v>
      </c>
      <c r="B8" s="40"/>
      <c r="C8" s="40"/>
      <c r="D8" s="25"/>
      <c r="E8" s="42"/>
      <c r="F8" s="26"/>
      <c r="G8" s="26"/>
    </row>
    <row r="9" spans="1:24" x14ac:dyDescent="0.25">
      <c r="A9" s="40">
        <v>5</v>
      </c>
      <c r="B9" s="40"/>
      <c r="C9" s="40"/>
      <c r="D9" s="25"/>
      <c r="E9" s="42"/>
      <c r="F9" s="26"/>
      <c r="G9" s="26"/>
    </row>
    <row r="10" spans="1:24" x14ac:dyDescent="0.25">
      <c r="A10" s="40">
        <v>6</v>
      </c>
      <c r="B10" s="40"/>
      <c r="C10" s="40"/>
      <c r="D10" s="25"/>
      <c r="E10" s="42"/>
      <c r="F10" s="26"/>
      <c r="G10" s="26"/>
    </row>
    <row r="11" spans="1:24" x14ac:dyDescent="0.25">
      <c r="A11" s="40">
        <v>7</v>
      </c>
      <c r="B11" s="40"/>
      <c r="C11" s="40"/>
      <c r="D11" s="25"/>
      <c r="E11" s="26"/>
      <c r="F11" s="26"/>
      <c r="G11" s="26"/>
    </row>
    <row r="12" spans="1:24" x14ac:dyDescent="0.25">
      <c r="A12" s="40">
        <v>8</v>
      </c>
      <c r="B12" s="40"/>
      <c r="C12" s="40"/>
      <c r="D12" s="25"/>
      <c r="E12" s="26"/>
      <c r="F12" s="26"/>
      <c r="G12" s="26"/>
    </row>
    <row r="13" spans="1:24" x14ac:dyDescent="0.25">
      <c r="A13" s="40">
        <v>9</v>
      </c>
      <c r="B13" s="40"/>
      <c r="C13" s="40"/>
      <c r="D13" s="25"/>
      <c r="E13" s="26"/>
      <c r="F13" s="26"/>
      <c r="G13" s="26"/>
    </row>
    <row r="14" spans="1:24" x14ac:dyDescent="0.25">
      <c r="A14" s="40">
        <v>10</v>
      </c>
      <c r="B14" s="40"/>
      <c r="C14" s="40"/>
      <c r="D14" s="25"/>
      <c r="E14" s="25"/>
      <c r="F14" s="25"/>
      <c r="G14" s="25"/>
    </row>
    <row r="15" spans="1:24" x14ac:dyDescent="0.25">
      <c r="A15" s="40">
        <v>11</v>
      </c>
      <c r="B15" s="40"/>
      <c r="C15" s="40"/>
      <c r="D15" s="25"/>
      <c r="E15" s="25"/>
      <c r="F15" s="25"/>
      <c r="G15" s="25"/>
    </row>
    <row r="16" spans="1:24" x14ac:dyDescent="0.25">
      <c r="A16" s="40">
        <v>12</v>
      </c>
      <c r="B16" s="40"/>
      <c r="C16" s="40"/>
      <c r="D16" s="25"/>
      <c r="E16" s="25"/>
      <c r="F16" s="25"/>
      <c r="G16" s="25"/>
    </row>
    <row r="17" spans="1:7" x14ac:dyDescent="0.25">
      <c r="A17" s="40">
        <v>13</v>
      </c>
      <c r="B17" s="40"/>
      <c r="C17" s="40"/>
      <c r="D17" s="25"/>
      <c r="E17" s="25"/>
      <c r="F17" s="25"/>
      <c r="G17" s="25"/>
    </row>
    <row r="18" spans="1:7" x14ac:dyDescent="0.25">
      <c r="A18" s="40">
        <v>14</v>
      </c>
      <c r="B18" s="40"/>
      <c r="C18" s="40"/>
      <c r="D18" s="25"/>
      <c r="E18" s="25"/>
      <c r="F18" s="25"/>
      <c r="G18" s="25"/>
    </row>
    <row r="19" spans="1:7" x14ac:dyDescent="0.25">
      <c r="A19" s="43" t="s">
        <v>36</v>
      </c>
      <c r="B19" s="40"/>
      <c r="C19" s="40"/>
      <c r="D19" s="25"/>
      <c r="E19" s="25"/>
      <c r="F19" s="25"/>
      <c r="G19" s="25"/>
    </row>
  </sheetData>
  <mergeCells count="4">
    <mergeCell ref="C2:G2"/>
    <mergeCell ref="H2:I2"/>
    <mergeCell ref="K2:P2"/>
    <mergeCell ref="Q2:X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5"/>
  <sheetViews>
    <sheetView topLeftCell="E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0" t="s">
        <v>66</v>
      </c>
      <c r="G1" s="60"/>
      <c r="H1" s="61"/>
      <c r="I1" s="61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6"/>
      <c r="G13" s="86"/>
      <c r="H13" s="87"/>
      <c r="I13" s="87"/>
    </row>
    <row r="14" spans="1:15" ht="27.95" customHeight="1" x14ac:dyDescent="0.2">
      <c r="A14" s="62" t="s">
        <v>63</v>
      </c>
      <c r="B14" s="63"/>
      <c r="C14" s="63"/>
      <c r="D14" s="63"/>
      <c r="E14" s="64"/>
      <c r="F14" s="65" t="s">
        <v>10</v>
      </c>
      <c r="G14" s="66"/>
      <c r="H14" s="66"/>
      <c r="I14" s="67"/>
      <c r="J14" s="71" t="s">
        <v>65</v>
      </c>
      <c r="K14" s="72"/>
      <c r="L14" s="72"/>
      <c r="M14" s="73"/>
      <c r="N14" s="80" t="s">
        <v>11</v>
      </c>
      <c r="O14" s="81"/>
    </row>
    <row r="15" spans="1:15" ht="27.95" customHeight="1" x14ac:dyDescent="0.2">
      <c r="A15" s="65"/>
      <c r="B15" s="66"/>
      <c r="C15" s="66"/>
      <c r="D15" s="66"/>
      <c r="E15" s="67"/>
      <c r="F15" s="65"/>
      <c r="G15" s="66"/>
      <c r="H15" s="66"/>
      <c r="I15" s="67"/>
      <c r="J15" s="74"/>
      <c r="K15" s="75"/>
      <c r="L15" s="75"/>
      <c r="M15" s="76"/>
      <c r="N15" s="82"/>
      <c r="O15" s="83"/>
    </row>
    <row r="16" spans="1:15" ht="27.95" customHeight="1" x14ac:dyDescent="0.2">
      <c r="A16" s="68"/>
      <c r="B16" s="69"/>
      <c r="C16" s="69"/>
      <c r="D16" s="69"/>
      <c r="E16" s="70"/>
      <c r="F16" s="68"/>
      <c r="G16" s="69"/>
      <c r="H16" s="69"/>
      <c r="I16" s="70"/>
      <c r="J16" s="77"/>
      <c r="K16" s="78"/>
      <c r="L16" s="78"/>
      <c r="M16" s="79"/>
      <c r="N16" s="84"/>
      <c r="O16" s="85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8" priority="1" operator="lessThan">
      <formula>4</formula>
    </cfRule>
  </conditionalFormatting>
  <dataValidations count="4">
    <dataValidation type="list" allowBlank="1" showInputMessage="1" showErrorMessage="1" sqref="J18:J54">
      <formula1>"0,200,250,300,350,"</formula1>
    </dataValidation>
    <dataValidation type="list" allowBlank="1" showInputMessage="1" showErrorMessage="1" sqref="F18:I54">
      <formula1>"oui,non"</formula1>
    </dataValidation>
    <dataValidation type="whole" allowBlank="1" showInputMessage="1" showErrorMessage="1" prompt="le reste à charge des familles ne peut être négatif" sqref="O18:O54">
      <formula1>0</formula1>
      <formula2>1000</formula2>
    </dataValidation>
    <dataValidation type="date" allowBlank="1" showInputMessage="1" showErrorMessage="1" sqref="D18:D54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5"/>
  <sheetViews>
    <sheetView topLeftCell="E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0" t="s">
        <v>67</v>
      </c>
      <c r="G1" s="60"/>
      <c r="H1" s="61"/>
      <c r="I1" s="61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6"/>
      <c r="G13" s="86"/>
      <c r="H13" s="87"/>
      <c r="I13" s="87"/>
    </row>
    <row r="14" spans="1:15" ht="27.95" customHeight="1" x14ac:dyDescent="0.2">
      <c r="A14" s="62" t="s">
        <v>63</v>
      </c>
      <c r="B14" s="63"/>
      <c r="C14" s="63"/>
      <c r="D14" s="63"/>
      <c r="E14" s="64"/>
      <c r="F14" s="65" t="s">
        <v>10</v>
      </c>
      <c r="G14" s="66"/>
      <c r="H14" s="66"/>
      <c r="I14" s="67"/>
      <c r="J14" s="71" t="s">
        <v>65</v>
      </c>
      <c r="K14" s="72"/>
      <c r="L14" s="72"/>
      <c r="M14" s="73"/>
      <c r="N14" s="80" t="s">
        <v>11</v>
      </c>
      <c r="O14" s="81"/>
    </row>
    <row r="15" spans="1:15" ht="27.95" customHeight="1" x14ac:dyDescent="0.2">
      <c r="A15" s="65"/>
      <c r="B15" s="66"/>
      <c r="C15" s="66"/>
      <c r="D15" s="66"/>
      <c r="E15" s="67"/>
      <c r="F15" s="65"/>
      <c r="G15" s="66"/>
      <c r="H15" s="66"/>
      <c r="I15" s="67"/>
      <c r="J15" s="74"/>
      <c r="K15" s="75"/>
      <c r="L15" s="75"/>
      <c r="M15" s="76"/>
      <c r="N15" s="82"/>
      <c r="O15" s="83"/>
    </row>
    <row r="16" spans="1:15" ht="27.95" customHeight="1" x14ac:dyDescent="0.2">
      <c r="A16" s="68"/>
      <c r="B16" s="69"/>
      <c r="C16" s="69"/>
      <c r="D16" s="69"/>
      <c r="E16" s="70"/>
      <c r="F16" s="68"/>
      <c r="G16" s="69"/>
      <c r="H16" s="69"/>
      <c r="I16" s="70"/>
      <c r="J16" s="77"/>
      <c r="K16" s="78"/>
      <c r="L16" s="78"/>
      <c r="M16" s="79"/>
      <c r="N16" s="84"/>
      <c r="O16" s="85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7" priority="1" operator="lessThan">
      <formula>4</formula>
    </cfRule>
  </conditionalFormatting>
  <dataValidations count="4">
    <dataValidation type="date" allowBlank="1" showInputMessage="1" showErrorMessage="1" sqref="D18:D54">
      <formula1>39083</formula1>
      <formula2>44561</formula2>
    </dataValidation>
    <dataValidation type="whole" allowBlank="1" showInputMessage="1" showErrorMessage="1" prompt="le reste à charge des familles ne peut être négatif" sqref="O18:O54">
      <formula1>0</formula1>
      <formula2>1000</formula2>
    </dataValidation>
    <dataValidation type="list" allowBlank="1" showInputMessage="1" showErrorMessage="1" sqref="F18:I54">
      <formula1>"oui,non"</formula1>
    </dataValidation>
    <dataValidation type="list" allowBlank="1" showInputMessage="1" showErrorMessage="1" sqref="J18:J54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5"/>
  <sheetViews>
    <sheetView topLeftCell="E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0" t="s">
        <v>68</v>
      </c>
      <c r="G1" s="60"/>
      <c r="H1" s="61"/>
      <c r="I1" s="61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6"/>
      <c r="G13" s="86"/>
      <c r="H13" s="87"/>
      <c r="I13" s="87"/>
    </row>
    <row r="14" spans="1:15" ht="27.95" customHeight="1" x14ac:dyDescent="0.2">
      <c r="A14" s="62" t="s">
        <v>63</v>
      </c>
      <c r="B14" s="63"/>
      <c r="C14" s="63"/>
      <c r="D14" s="63"/>
      <c r="E14" s="64"/>
      <c r="F14" s="65" t="s">
        <v>10</v>
      </c>
      <c r="G14" s="66"/>
      <c r="H14" s="66"/>
      <c r="I14" s="67"/>
      <c r="J14" s="71" t="s">
        <v>65</v>
      </c>
      <c r="K14" s="72"/>
      <c r="L14" s="72"/>
      <c r="M14" s="73"/>
      <c r="N14" s="80" t="s">
        <v>11</v>
      </c>
      <c r="O14" s="81"/>
    </row>
    <row r="15" spans="1:15" ht="27.95" customHeight="1" x14ac:dyDescent="0.2">
      <c r="A15" s="65"/>
      <c r="B15" s="66"/>
      <c r="C15" s="66"/>
      <c r="D15" s="66"/>
      <c r="E15" s="67"/>
      <c r="F15" s="65"/>
      <c r="G15" s="66"/>
      <c r="H15" s="66"/>
      <c r="I15" s="67"/>
      <c r="J15" s="74"/>
      <c r="K15" s="75"/>
      <c r="L15" s="75"/>
      <c r="M15" s="76"/>
      <c r="N15" s="82"/>
      <c r="O15" s="83"/>
    </row>
    <row r="16" spans="1:15" ht="27.95" customHeight="1" x14ac:dyDescent="0.2">
      <c r="A16" s="68"/>
      <c r="B16" s="69"/>
      <c r="C16" s="69"/>
      <c r="D16" s="69"/>
      <c r="E16" s="70"/>
      <c r="F16" s="68"/>
      <c r="G16" s="69"/>
      <c r="H16" s="69"/>
      <c r="I16" s="70"/>
      <c r="J16" s="77"/>
      <c r="K16" s="78"/>
      <c r="L16" s="78"/>
      <c r="M16" s="79"/>
      <c r="N16" s="84"/>
      <c r="O16" s="85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6" priority="1" operator="lessThan">
      <formula>4</formula>
    </cfRule>
  </conditionalFormatting>
  <dataValidations count="4">
    <dataValidation type="list" allowBlank="1" showInputMessage="1" showErrorMessage="1" sqref="J18:J54">
      <formula1>"0,200,250,300,350,"</formula1>
    </dataValidation>
    <dataValidation type="list" allowBlank="1" showInputMessage="1" showErrorMessage="1" sqref="F18:I54">
      <formula1>"oui,non"</formula1>
    </dataValidation>
    <dataValidation type="whole" allowBlank="1" showInputMessage="1" showErrorMessage="1" prompt="le reste à charge des familles ne peut être négatif" sqref="O18:O54">
      <formula1>0</formula1>
      <formula2>1000</formula2>
    </dataValidation>
    <dataValidation type="date" allowBlank="1" showInputMessage="1" showErrorMessage="1" sqref="D18:D54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5"/>
  <sheetViews>
    <sheetView topLeftCell="E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0" t="s">
        <v>69</v>
      </c>
      <c r="G1" s="60"/>
      <c r="H1" s="61"/>
      <c r="I1" s="61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6"/>
      <c r="G13" s="86"/>
      <c r="H13" s="87"/>
      <c r="I13" s="87"/>
    </row>
    <row r="14" spans="1:15" ht="27.95" customHeight="1" x14ac:dyDescent="0.2">
      <c r="A14" s="62" t="s">
        <v>63</v>
      </c>
      <c r="B14" s="63"/>
      <c r="C14" s="63"/>
      <c r="D14" s="63"/>
      <c r="E14" s="64"/>
      <c r="F14" s="65" t="s">
        <v>10</v>
      </c>
      <c r="G14" s="66"/>
      <c r="H14" s="66"/>
      <c r="I14" s="67"/>
      <c r="J14" s="71" t="s">
        <v>65</v>
      </c>
      <c r="K14" s="72"/>
      <c r="L14" s="72"/>
      <c r="M14" s="73"/>
      <c r="N14" s="80" t="s">
        <v>11</v>
      </c>
      <c r="O14" s="81"/>
    </row>
    <row r="15" spans="1:15" ht="27.95" customHeight="1" x14ac:dyDescent="0.2">
      <c r="A15" s="65"/>
      <c r="B15" s="66"/>
      <c r="C15" s="66"/>
      <c r="D15" s="66"/>
      <c r="E15" s="67"/>
      <c r="F15" s="65"/>
      <c r="G15" s="66"/>
      <c r="H15" s="66"/>
      <c r="I15" s="67"/>
      <c r="J15" s="74"/>
      <c r="K15" s="75"/>
      <c r="L15" s="75"/>
      <c r="M15" s="76"/>
      <c r="N15" s="82"/>
      <c r="O15" s="83"/>
    </row>
    <row r="16" spans="1:15" ht="27.95" customHeight="1" x14ac:dyDescent="0.2">
      <c r="A16" s="68"/>
      <c r="B16" s="69"/>
      <c r="C16" s="69"/>
      <c r="D16" s="69"/>
      <c r="E16" s="70"/>
      <c r="F16" s="68"/>
      <c r="G16" s="69"/>
      <c r="H16" s="69"/>
      <c r="I16" s="70"/>
      <c r="J16" s="77"/>
      <c r="K16" s="78"/>
      <c r="L16" s="78"/>
      <c r="M16" s="79"/>
      <c r="N16" s="84"/>
      <c r="O16" s="85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5" priority="1" operator="lessThan">
      <formula>4</formula>
    </cfRule>
  </conditionalFormatting>
  <dataValidations count="4">
    <dataValidation type="date" allowBlank="1" showInputMessage="1" showErrorMessage="1" sqref="D18:D54">
      <formula1>39083</formula1>
      <formula2>44561</formula2>
    </dataValidation>
    <dataValidation type="whole" allowBlank="1" showInputMessage="1" showErrorMessage="1" prompt="le reste à charge des familles ne peut être négatif" sqref="O18:O54">
      <formula1>0</formula1>
      <formula2>1000</formula2>
    </dataValidation>
    <dataValidation type="list" allowBlank="1" showInputMessage="1" showErrorMessage="1" sqref="F18:I54">
      <formula1>"oui,non"</formula1>
    </dataValidation>
    <dataValidation type="list" allowBlank="1" showInputMessage="1" showErrorMessage="1" sqref="J18:J54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5"/>
  <sheetViews>
    <sheetView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0" t="s">
        <v>70</v>
      </c>
      <c r="G1" s="60"/>
      <c r="H1" s="61"/>
      <c r="I1" s="61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6"/>
      <c r="G13" s="86"/>
      <c r="H13" s="87"/>
      <c r="I13" s="87"/>
    </row>
    <row r="14" spans="1:15" ht="27.95" customHeight="1" x14ac:dyDescent="0.2">
      <c r="A14" s="62" t="s">
        <v>63</v>
      </c>
      <c r="B14" s="63"/>
      <c r="C14" s="63"/>
      <c r="D14" s="63"/>
      <c r="E14" s="64"/>
      <c r="F14" s="65" t="s">
        <v>10</v>
      </c>
      <c r="G14" s="66"/>
      <c r="H14" s="66"/>
      <c r="I14" s="67"/>
      <c r="J14" s="71" t="s">
        <v>65</v>
      </c>
      <c r="K14" s="72"/>
      <c r="L14" s="72"/>
      <c r="M14" s="73"/>
      <c r="N14" s="80" t="s">
        <v>11</v>
      </c>
      <c r="O14" s="81"/>
    </row>
    <row r="15" spans="1:15" ht="27.95" customHeight="1" x14ac:dyDescent="0.2">
      <c r="A15" s="65"/>
      <c r="B15" s="66"/>
      <c r="C15" s="66"/>
      <c r="D15" s="66"/>
      <c r="E15" s="67"/>
      <c r="F15" s="65"/>
      <c r="G15" s="66"/>
      <c r="H15" s="66"/>
      <c r="I15" s="67"/>
      <c r="J15" s="74"/>
      <c r="K15" s="75"/>
      <c r="L15" s="75"/>
      <c r="M15" s="76"/>
      <c r="N15" s="82"/>
      <c r="O15" s="83"/>
    </row>
    <row r="16" spans="1:15" ht="27.95" customHeight="1" x14ac:dyDescent="0.2">
      <c r="A16" s="68"/>
      <c r="B16" s="69"/>
      <c r="C16" s="69"/>
      <c r="D16" s="69"/>
      <c r="E16" s="70"/>
      <c r="F16" s="68"/>
      <c r="G16" s="69"/>
      <c r="H16" s="69"/>
      <c r="I16" s="70"/>
      <c r="J16" s="77"/>
      <c r="K16" s="78"/>
      <c r="L16" s="78"/>
      <c r="M16" s="79"/>
      <c r="N16" s="84"/>
      <c r="O16" s="85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4" priority="1" operator="lessThan">
      <formula>4</formula>
    </cfRule>
  </conditionalFormatting>
  <dataValidations count="4">
    <dataValidation type="list" allowBlank="1" showInputMessage="1" showErrorMessage="1" sqref="J18:J54">
      <formula1>"0,200,250,300,350,"</formula1>
    </dataValidation>
    <dataValidation type="list" allowBlank="1" showInputMessage="1" showErrorMessage="1" sqref="F18:I54">
      <formula1>"oui,non"</formula1>
    </dataValidation>
    <dataValidation type="whole" allowBlank="1" showInputMessage="1" showErrorMessage="1" prompt="le reste à charge des familles ne peut être négatif" sqref="O18:O54">
      <formula1>0</formula1>
      <formula2>1000</formula2>
    </dataValidation>
    <dataValidation type="date" allowBlank="1" showInputMessage="1" showErrorMessage="1" sqref="D18:D54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5"/>
  <sheetViews>
    <sheetView topLeftCell="A4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0" t="s">
        <v>71</v>
      </c>
      <c r="G1" s="60"/>
      <c r="H1" s="61"/>
      <c r="I1" s="61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6"/>
      <c r="G13" s="86"/>
      <c r="H13" s="87"/>
      <c r="I13" s="87"/>
    </row>
    <row r="14" spans="1:15" ht="27.95" customHeight="1" x14ac:dyDescent="0.2">
      <c r="A14" s="62" t="s">
        <v>63</v>
      </c>
      <c r="B14" s="63"/>
      <c r="C14" s="63"/>
      <c r="D14" s="63"/>
      <c r="E14" s="64"/>
      <c r="F14" s="65" t="s">
        <v>10</v>
      </c>
      <c r="G14" s="66"/>
      <c r="H14" s="66"/>
      <c r="I14" s="67"/>
      <c r="J14" s="71" t="s">
        <v>65</v>
      </c>
      <c r="K14" s="72"/>
      <c r="L14" s="72"/>
      <c r="M14" s="73"/>
      <c r="N14" s="80" t="s">
        <v>11</v>
      </c>
      <c r="O14" s="81"/>
    </row>
    <row r="15" spans="1:15" ht="27.95" customHeight="1" x14ac:dyDescent="0.2">
      <c r="A15" s="65"/>
      <c r="B15" s="66"/>
      <c r="C15" s="66"/>
      <c r="D15" s="66"/>
      <c r="E15" s="67"/>
      <c r="F15" s="65"/>
      <c r="G15" s="66"/>
      <c r="H15" s="66"/>
      <c r="I15" s="67"/>
      <c r="J15" s="74"/>
      <c r="K15" s="75"/>
      <c r="L15" s="75"/>
      <c r="M15" s="76"/>
      <c r="N15" s="82"/>
      <c r="O15" s="83"/>
    </row>
    <row r="16" spans="1:15" ht="27.95" customHeight="1" x14ac:dyDescent="0.2">
      <c r="A16" s="68"/>
      <c r="B16" s="69"/>
      <c r="C16" s="69"/>
      <c r="D16" s="69"/>
      <c r="E16" s="70"/>
      <c r="F16" s="68"/>
      <c r="G16" s="69"/>
      <c r="H16" s="69"/>
      <c r="I16" s="70"/>
      <c r="J16" s="77"/>
      <c r="K16" s="78"/>
      <c r="L16" s="78"/>
      <c r="M16" s="79"/>
      <c r="N16" s="84"/>
      <c r="O16" s="85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3" priority="1" operator="lessThan">
      <formula>4</formula>
    </cfRule>
  </conditionalFormatting>
  <dataValidations count="4">
    <dataValidation type="date" allowBlank="1" showInputMessage="1" showErrorMessage="1" sqref="D18:D54">
      <formula1>39083</formula1>
      <formula2>44561</formula2>
    </dataValidation>
    <dataValidation type="whole" allowBlank="1" showInputMessage="1" showErrorMessage="1" prompt="le reste à charge des familles ne peut être négatif" sqref="O18:O54">
      <formula1>0</formula1>
      <formula2>1000</formula2>
    </dataValidation>
    <dataValidation type="list" allowBlank="1" showInputMessage="1" showErrorMessage="1" sqref="F18:I54">
      <formula1>"oui,non"</formula1>
    </dataValidation>
    <dataValidation type="list" allowBlank="1" showInputMessage="1" showErrorMessage="1" sqref="J18:J54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5"/>
  <sheetViews>
    <sheetView topLeftCell="B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0" t="s">
        <v>72</v>
      </c>
      <c r="G1" s="60"/>
      <c r="H1" s="61"/>
      <c r="I1" s="61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6"/>
      <c r="G13" s="86"/>
      <c r="H13" s="87"/>
      <c r="I13" s="87"/>
    </row>
    <row r="14" spans="1:15" ht="27.95" customHeight="1" x14ac:dyDescent="0.2">
      <c r="A14" s="62" t="s">
        <v>63</v>
      </c>
      <c r="B14" s="63"/>
      <c r="C14" s="63"/>
      <c r="D14" s="63"/>
      <c r="E14" s="64"/>
      <c r="F14" s="65" t="s">
        <v>10</v>
      </c>
      <c r="G14" s="66"/>
      <c r="H14" s="66"/>
      <c r="I14" s="67"/>
      <c r="J14" s="71" t="s">
        <v>65</v>
      </c>
      <c r="K14" s="72"/>
      <c r="L14" s="72"/>
      <c r="M14" s="73"/>
      <c r="N14" s="80" t="s">
        <v>11</v>
      </c>
      <c r="O14" s="81"/>
    </row>
    <row r="15" spans="1:15" ht="27.95" customHeight="1" x14ac:dyDescent="0.2">
      <c r="A15" s="65"/>
      <c r="B15" s="66"/>
      <c r="C15" s="66"/>
      <c r="D15" s="66"/>
      <c r="E15" s="67"/>
      <c r="F15" s="65"/>
      <c r="G15" s="66"/>
      <c r="H15" s="66"/>
      <c r="I15" s="67"/>
      <c r="J15" s="74"/>
      <c r="K15" s="75"/>
      <c r="L15" s="75"/>
      <c r="M15" s="76"/>
      <c r="N15" s="82"/>
      <c r="O15" s="83"/>
    </row>
    <row r="16" spans="1:15" ht="27.95" customHeight="1" x14ac:dyDescent="0.2">
      <c r="A16" s="68"/>
      <c r="B16" s="69"/>
      <c r="C16" s="69"/>
      <c r="D16" s="69"/>
      <c r="E16" s="70"/>
      <c r="F16" s="68"/>
      <c r="G16" s="69"/>
      <c r="H16" s="69"/>
      <c r="I16" s="70"/>
      <c r="J16" s="77"/>
      <c r="K16" s="78"/>
      <c r="L16" s="78"/>
      <c r="M16" s="79"/>
      <c r="N16" s="84"/>
      <c r="O16" s="85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2" priority="1" operator="lessThan">
      <formula>4</formula>
    </cfRule>
  </conditionalFormatting>
  <dataValidations count="4">
    <dataValidation type="list" allowBlank="1" showInputMessage="1" showErrorMessage="1" sqref="J18:J54">
      <formula1>"0,200,250,300,350,"</formula1>
    </dataValidation>
    <dataValidation type="list" allowBlank="1" showInputMessage="1" showErrorMessage="1" sqref="F18:I54">
      <formula1>"oui,non"</formula1>
    </dataValidation>
    <dataValidation type="whole" allowBlank="1" showInputMessage="1" showErrorMessage="1" prompt="le reste à charge des familles ne peut être négatif" sqref="O18:O54">
      <formula1>0</formula1>
      <formula2>1000</formula2>
    </dataValidation>
    <dataValidation type="date" allowBlank="1" showInputMessage="1" showErrorMessage="1" sqref="D18:D54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5"/>
  <sheetViews>
    <sheetView topLeftCell="E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0" t="s">
        <v>73</v>
      </c>
      <c r="G1" s="60"/>
      <c r="H1" s="61"/>
      <c r="I1" s="61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57"/>
      <c r="I3" s="58"/>
    </row>
    <row r="4" spans="1:15" ht="27.95" customHeight="1" x14ac:dyDescent="0.2">
      <c r="F4" s="3" t="s">
        <v>3</v>
      </c>
      <c r="G4" s="55"/>
      <c r="H4" s="57"/>
      <c r="I4" s="58"/>
    </row>
    <row r="5" spans="1:15" ht="27.95" customHeight="1" x14ac:dyDescent="0.2">
      <c r="F5" s="3" t="s">
        <v>4</v>
      </c>
      <c r="G5" s="55"/>
      <c r="H5" s="57"/>
      <c r="I5" s="58"/>
    </row>
    <row r="6" spans="1:15" ht="27.95" customHeight="1" x14ac:dyDescent="0.2">
      <c r="F6" s="3" t="s">
        <v>5</v>
      </c>
      <c r="G6" s="55"/>
      <c r="H6" s="57"/>
      <c r="I6" s="58"/>
    </row>
    <row r="7" spans="1:15" ht="27.95" customHeight="1" x14ac:dyDescent="0.2">
      <c r="F7" s="3" t="s">
        <v>6</v>
      </c>
      <c r="G7" s="55"/>
      <c r="H7" s="57"/>
      <c r="I7" s="58"/>
    </row>
    <row r="8" spans="1:15" ht="27.95" customHeight="1" x14ac:dyDescent="0.2">
      <c r="F8" s="3" t="s">
        <v>7</v>
      </c>
      <c r="G8" s="55"/>
      <c r="H8" s="57"/>
      <c r="I8" s="58"/>
    </row>
    <row r="9" spans="1:15" ht="27.95" customHeight="1" x14ac:dyDescent="0.2">
      <c r="F9" s="3" t="s">
        <v>8</v>
      </c>
      <c r="G9" s="55"/>
      <c r="H9" s="57"/>
      <c r="I9" s="58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58"/>
    </row>
    <row r="11" spans="1:15" ht="27.95" customHeight="1" x14ac:dyDescent="0.2">
      <c r="F11" s="59" t="s">
        <v>76</v>
      </c>
      <c r="G11" s="56"/>
      <c r="H11" s="57"/>
      <c r="I11" s="58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6"/>
      <c r="G13" s="86"/>
      <c r="H13" s="87"/>
      <c r="I13" s="87"/>
    </row>
    <row r="14" spans="1:15" ht="27.95" customHeight="1" x14ac:dyDescent="0.2">
      <c r="A14" s="62" t="s">
        <v>63</v>
      </c>
      <c r="B14" s="63"/>
      <c r="C14" s="63"/>
      <c r="D14" s="63"/>
      <c r="E14" s="64"/>
      <c r="F14" s="65" t="s">
        <v>10</v>
      </c>
      <c r="G14" s="66"/>
      <c r="H14" s="66"/>
      <c r="I14" s="67"/>
      <c r="J14" s="71" t="s">
        <v>65</v>
      </c>
      <c r="K14" s="72"/>
      <c r="L14" s="72"/>
      <c r="M14" s="73"/>
      <c r="N14" s="80" t="s">
        <v>11</v>
      </c>
      <c r="O14" s="81"/>
    </row>
    <row r="15" spans="1:15" ht="27.95" customHeight="1" x14ac:dyDescent="0.2">
      <c r="A15" s="65"/>
      <c r="B15" s="66"/>
      <c r="C15" s="66"/>
      <c r="D15" s="66"/>
      <c r="E15" s="67"/>
      <c r="F15" s="65"/>
      <c r="G15" s="66"/>
      <c r="H15" s="66"/>
      <c r="I15" s="67"/>
      <c r="J15" s="74"/>
      <c r="K15" s="75"/>
      <c r="L15" s="75"/>
      <c r="M15" s="76"/>
      <c r="N15" s="82"/>
      <c r="O15" s="83"/>
    </row>
    <row r="16" spans="1:15" ht="27.95" customHeight="1" x14ac:dyDescent="0.2">
      <c r="A16" s="68"/>
      <c r="B16" s="69"/>
      <c r="C16" s="69"/>
      <c r="D16" s="69"/>
      <c r="E16" s="70"/>
      <c r="F16" s="68"/>
      <c r="G16" s="69"/>
      <c r="H16" s="69"/>
      <c r="I16" s="70"/>
      <c r="J16" s="77"/>
      <c r="K16" s="78"/>
      <c r="L16" s="78"/>
      <c r="M16" s="79"/>
      <c r="N16" s="84"/>
      <c r="O16" s="85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1" priority="1" operator="lessThan">
      <formula>4</formula>
    </cfRule>
  </conditionalFormatting>
  <dataValidations count="4">
    <dataValidation type="date" allowBlank="1" showInputMessage="1" showErrorMessage="1" sqref="D18:D54">
      <formula1>39083</formula1>
      <formula2>44561</formula2>
    </dataValidation>
    <dataValidation type="whole" allowBlank="1" showInputMessage="1" showErrorMessage="1" prompt="le reste à charge des familles ne peut être négatif" sqref="O18:O54">
      <formula1>0</formula1>
      <formula2>1000</formula2>
    </dataValidation>
    <dataValidation type="list" allowBlank="1" showInputMessage="1" showErrorMessage="1" sqref="F18:I54">
      <formula1>"oui,non"</formula1>
    </dataValidation>
    <dataValidation type="list" allowBlank="1" showInputMessage="1" showErrorMessage="1" sqref="J18:J54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Séjour 1_organisateurs</vt:lpstr>
      <vt:lpstr>Séjour 2_organisateurs</vt:lpstr>
      <vt:lpstr>Séjour 3_organisateurs</vt:lpstr>
      <vt:lpstr>Séjour 4_organisateurs</vt:lpstr>
      <vt:lpstr>Séjour 5_organisateurs</vt:lpstr>
      <vt:lpstr>Séjour 6_organisateurs</vt:lpstr>
      <vt:lpstr>Séjour 7_organisateurs</vt:lpstr>
      <vt:lpstr>Séjour 8_organisateurs</vt:lpstr>
      <vt:lpstr>Séjour 9_organisateurs</vt:lpstr>
      <vt:lpstr>Séjour 10_organisateurs</vt:lpstr>
      <vt:lpstr>Total_organisateur</vt:lpstr>
      <vt:lpstr>Réservé Etat (bilan)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centrale</dc:creator>
  <cp:lastModifiedBy>Administration centrale</cp:lastModifiedBy>
  <cp:lastPrinted>2025-02-05T13:58:54Z</cp:lastPrinted>
  <dcterms:created xsi:type="dcterms:W3CDTF">2024-12-20T15:15:41Z</dcterms:created>
  <dcterms:modified xsi:type="dcterms:W3CDTF">2025-02-07T14:33:49Z</dcterms:modified>
</cp:coreProperties>
</file>