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mc:AlternateContent xmlns:mc="http://schemas.openxmlformats.org/markup-compatibility/2006">
    <mc:Choice Requires="x15">
      <x15ac:absPath xmlns:x15ac="http://schemas.microsoft.com/office/spreadsheetml/2010/11/ac" url="C:\Users\fabcle\Documents\Mes Documents\DOSSIER RESULTATS DEFINITIFS BAC\session 2022\FICHIERS\"/>
    </mc:Choice>
  </mc:AlternateContent>
  <xr:revisionPtr revIDLastSave="0" documentId="13_ncr:1_{3414FE97-3BCC-48BC-A4BE-2D2EA8C8311F}" xr6:coauthVersionLast="36" xr6:coauthVersionMax="36" xr10:uidLastSave="{00000000-0000-0000-0000-000000000000}"/>
  <bookViews>
    <workbookView xWindow="0" yWindow="0" windowWidth="28800" windowHeight="11625" xr2:uid="{3E07616B-1C05-406F-AE57-2693E0EA280F}"/>
  </bookViews>
  <sheets>
    <sheet name="Graph1" sheetId="4" r:id="rId1"/>
    <sheet name="Tab1" sheetId="3" r:id="rId2"/>
    <sheet name="Tab2" sheetId="5" r:id="rId3"/>
    <sheet name="Tab3" sheetId="6" r:id="rId4"/>
    <sheet name="Tab4" sheetId="7" r:id="rId5"/>
    <sheet name="Graph2" sheetId="14" r:id="rId6"/>
    <sheet name="Graph3" sheetId="15" r:id="rId7"/>
    <sheet name="Tab5" sheetId="16" r:id="rId8"/>
    <sheet name="Graph4" sheetId="17" r:id="rId9"/>
    <sheet name="Sources et définitions" sheetId="18" r:id="rId10"/>
  </sheets>
  <externalReferences>
    <externalReference r:id="rId11"/>
  </externalReferences>
  <definedNames>
    <definedName name="_xlnm.Print_Area" localSheetId="0">Graph1!$J$3:$S$8</definedName>
    <definedName name="_xlnm.Print_Area" localSheetId="5">Graph2!$J$4:$R$10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14" l="1"/>
  <c r="R11" i="14"/>
  <c r="P11" i="14"/>
  <c r="L11" i="14"/>
  <c r="M11" i="14"/>
  <c r="N11" i="14"/>
  <c r="O11" i="14"/>
  <c r="Q11" i="14"/>
  <c r="T6" i="4" l="1"/>
  <c r="T5" i="4"/>
  <c r="T4" i="4" l="1"/>
</calcChain>
</file>

<file path=xl/sharedStrings.xml><?xml version="1.0" encoding="utf-8"?>
<sst xmlns="http://schemas.openxmlformats.org/spreadsheetml/2006/main" count="218" uniqueCount="142">
  <si>
    <t>Bac général</t>
  </si>
  <si>
    <t>Ensemble</t>
  </si>
  <si>
    <r>
      <rPr>
        <sz val="9"/>
        <color rgb="FF231F20"/>
        <rFont val="Microsoft Sans Serif"/>
        <family val="2"/>
      </rPr>
      <t>Bas-Rhin</t>
    </r>
  </si>
  <si>
    <r>
      <rPr>
        <sz val="9"/>
        <color rgb="FF231F20"/>
        <rFont val="Microsoft Sans Serif"/>
        <family val="2"/>
      </rPr>
      <t>Haut-Rhin</t>
    </r>
  </si>
  <si>
    <r>
      <rPr>
        <sz val="9"/>
        <color rgb="FF231F20"/>
        <rFont val="Microsoft Sans Serif"/>
        <family val="2"/>
      </rPr>
      <t>Baccalauréat</t>
    </r>
  </si>
  <si>
    <r>
      <rPr>
        <sz val="9"/>
        <color rgb="FF231F20"/>
        <rFont val="Microsoft Sans Serif"/>
        <family val="2"/>
      </rPr>
      <t>Taux de réussite (%)</t>
    </r>
  </si>
  <si>
    <r>
      <rPr>
        <sz val="9"/>
        <color rgb="FF231F20"/>
        <rFont val="Microsoft Sans Serif"/>
        <family val="2"/>
      </rPr>
      <t>Général</t>
    </r>
  </si>
  <si>
    <r>
      <rPr>
        <sz val="9"/>
        <color rgb="FF231F20"/>
        <rFont val="Microsoft Sans Serif"/>
        <family val="2"/>
      </rPr>
      <t>Technologique</t>
    </r>
  </si>
  <si>
    <r>
      <rPr>
        <sz val="9"/>
        <color rgb="FF231F20"/>
        <rFont val="Microsoft Sans Serif"/>
        <family val="2"/>
      </rPr>
      <t>Professionnel</t>
    </r>
  </si>
  <si>
    <r>
      <rPr>
        <b/>
        <sz val="9"/>
        <color rgb="FFFFFFFF"/>
        <rFont val="Arial"/>
        <family val="2"/>
      </rPr>
      <t>Ensemble</t>
    </r>
  </si>
  <si>
    <r>
      <rPr>
        <b/>
        <sz val="9"/>
        <color rgb="FF231F20"/>
        <rFont val="Arial"/>
        <family val="2"/>
      </rPr>
      <t>Académie</t>
    </r>
  </si>
  <si>
    <r>
      <rPr>
        <b/>
        <sz val="9"/>
        <color rgb="FF231F20"/>
        <rFont val="Arial"/>
        <family val="2"/>
      </rPr>
      <t>France (métro + Dom)</t>
    </r>
  </si>
  <si>
    <r>
      <rPr>
        <sz val="9"/>
        <color rgb="FF231F20"/>
        <rFont val="Microsoft Sans Serif"/>
        <family val="2"/>
      </rPr>
      <t>Présents</t>
    </r>
  </si>
  <si>
    <r>
      <rPr>
        <sz val="9"/>
        <color rgb="FF231F20"/>
        <rFont val="Microsoft Sans Serif"/>
        <family val="2"/>
      </rPr>
      <t>Admis</t>
    </r>
  </si>
  <si>
    <r>
      <rPr>
        <b/>
        <sz val="9"/>
        <color rgb="FF231F20"/>
        <rFont val="Arial"/>
        <family val="2"/>
      </rPr>
      <t>Bac général</t>
    </r>
  </si>
  <si>
    <r>
      <rPr>
        <b/>
        <sz val="9"/>
        <color rgb="FF231F20"/>
        <rFont val="Arial"/>
        <family val="2"/>
      </rPr>
      <t>Bac technologique</t>
    </r>
  </si>
  <si>
    <r>
      <rPr>
        <sz val="9"/>
        <color rgb="FF231F20"/>
        <rFont val="Microsoft Sans Serif"/>
        <family val="2"/>
      </rPr>
      <t>STMG</t>
    </r>
  </si>
  <si>
    <r>
      <rPr>
        <sz val="9"/>
        <color rgb="FF231F20"/>
        <rFont val="Microsoft Sans Serif"/>
        <family val="2"/>
      </rPr>
      <t>STAV</t>
    </r>
  </si>
  <si>
    <r>
      <rPr>
        <sz val="9"/>
        <color rgb="FF231F20"/>
        <rFont val="Microsoft Sans Serif"/>
        <family val="2"/>
      </rPr>
      <t>ST2S</t>
    </r>
  </si>
  <si>
    <r>
      <rPr>
        <sz val="9"/>
        <color rgb="FF231F20"/>
        <rFont val="Microsoft Sans Serif"/>
        <family val="2"/>
      </rPr>
      <t>STL</t>
    </r>
  </si>
  <si>
    <r>
      <rPr>
        <sz val="9"/>
        <color rgb="FF231F20"/>
        <rFont val="Microsoft Sans Serif"/>
        <family val="2"/>
      </rPr>
      <t>STI2D</t>
    </r>
  </si>
  <si>
    <r>
      <rPr>
        <sz val="9"/>
        <color rgb="FF231F20"/>
        <rFont val="Microsoft Sans Serif"/>
        <family val="2"/>
      </rPr>
      <t>STD2A</t>
    </r>
  </si>
  <si>
    <r>
      <rPr>
        <sz val="9"/>
        <color rgb="FF231F20"/>
        <rFont val="Microsoft Sans Serif"/>
        <family val="2"/>
      </rPr>
      <t>STHR</t>
    </r>
  </si>
  <si>
    <r>
      <rPr>
        <b/>
        <sz val="9"/>
        <color rgb="FF231F20"/>
        <rFont val="Arial"/>
        <family val="2"/>
      </rPr>
      <t>Bac professionnel</t>
    </r>
  </si>
  <si>
    <r>
      <rPr>
        <sz val="9"/>
        <color rgb="FF231F20"/>
        <rFont val="Microsoft Sans Serif"/>
        <family val="2"/>
      </rPr>
      <t>Production</t>
    </r>
  </si>
  <si>
    <r>
      <rPr>
        <sz val="9"/>
        <color rgb="FF231F20"/>
        <rFont val="Microsoft Sans Serif"/>
        <family val="2"/>
      </rPr>
      <t>Services</t>
    </r>
  </si>
  <si>
    <r>
      <rPr>
        <b/>
        <sz val="9"/>
        <color rgb="FF231F20"/>
        <rFont val="Arial"/>
        <family val="2"/>
      </rPr>
      <t>Baccalauréat</t>
    </r>
  </si>
  <si>
    <r>
      <rPr>
        <b/>
        <sz val="9"/>
        <color rgb="FF231F20"/>
        <rFont val="Arial"/>
        <family val="2"/>
      </rPr>
      <t>Mentions</t>
    </r>
  </si>
  <si>
    <r>
      <rPr>
        <sz val="9"/>
        <color rgb="FF231F20"/>
        <rFont val="Microsoft Sans Serif"/>
        <family val="2"/>
      </rPr>
      <t>Techno</t>
    </r>
  </si>
  <si>
    <r>
      <rPr>
        <sz val="9"/>
        <color rgb="FF231F20"/>
        <rFont val="Microsoft Sans Serif"/>
        <family val="2"/>
      </rPr>
      <t>Pro</t>
    </r>
  </si>
  <si>
    <r>
      <rPr>
        <sz val="9"/>
        <color rgb="FF231F20"/>
        <rFont val="Microsoft Sans Serif"/>
        <family val="2"/>
      </rPr>
      <t>Ensemble</t>
    </r>
  </si>
  <si>
    <r>
      <rPr>
        <sz val="9"/>
        <color rgb="FF231F20"/>
        <rFont val="Microsoft Sans Serif"/>
        <family val="2"/>
      </rPr>
      <t>Très bien</t>
    </r>
  </si>
  <si>
    <r>
      <rPr>
        <sz val="9"/>
        <color rgb="FF231F20"/>
        <rFont val="Microsoft Sans Serif"/>
        <family val="2"/>
      </rPr>
      <t>Bien</t>
    </r>
  </si>
  <si>
    <r>
      <rPr>
        <sz val="9"/>
        <color rgb="FF231F20"/>
        <rFont val="Microsoft Sans Serif"/>
        <family val="2"/>
      </rPr>
      <t>Assez bien</t>
    </r>
  </si>
  <si>
    <r>
      <rPr>
        <b/>
        <sz val="9"/>
        <color rgb="FF231F20"/>
        <rFont val="Arial"/>
        <family val="2"/>
      </rPr>
      <t>% de mentions</t>
    </r>
  </si>
  <si>
    <r>
      <rPr>
        <sz val="9"/>
        <color rgb="FF231F20"/>
        <rFont val="Microsoft Sans Serif"/>
        <family val="2"/>
      </rPr>
      <t>% de filles</t>
    </r>
  </si>
  <si>
    <r>
      <rPr>
        <sz val="9"/>
        <color rgb="FF231F20"/>
        <rFont val="Microsoft Sans Serif"/>
        <family val="2"/>
      </rPr>
      <t>Taux de réussite des filles (%)</t>
    </r>
  </si>
  <si>
    <r>
      <rPr>
        <sz val="9"/>
        <color rgb="FF231F20"/>
        <rFont val="Microsoft Sans Serif"/>
        <family val="2"/>
      </rPr>
      <t>Taux de réussite  des garçons (%)</t>
    </r>
  </si>
  <si>
    <r>
      <rPr>
        <b/>
        <sz val="9"/>
        <color rgb="FF231F20"/>
        <rFont val="Arial"/>
        <family val="2"/>
      </rPr>
      <t>Ensemble académie</t>
    </r>
  </si>
  <si>
    <r>
      <rPr>
        <b/>
        <sz val="9"/>
        <color rgb="FF231F20"/>
        <rFont val="Arial"/>
        <family val="2"/>
      </rPr>
      <t>Présents</t>
    </r>
  </si>
  <si>
    <r>
      <rPr>
        <b/>
        <sz val="9"/>
        <color rgb="FF231F20"/>
        <rFont val="Arial"/>
        <family val="2"/>
      </rPr>
      <t>Taux de réussite (%)</t>
    </r>
  </si>
  <si>
    <r>
      <rPr>
        <b/>
        <sz val="9"/>
        <color rgb="FF231F20"/>
        <rFont val="Arial"/>
        <family val="2"/>
      </rPr>
      <t>Poids (</t>
    </r>
    <r>
      <rPr>
        <b/>
        <vertAlign val="superscript"/>
        <sz val="5"/>
        <color rgb="FF231F20"/>
        <rFont val="Arial"/>
        <family val="2"/>
      </rPr>
      <t>*</t>
    </r>
    <r>
      <rPr>
        <b/>
        <sz val="9"/>
        <color rgb="FF231F20"/>
        <rFont val="Arial"/>
        <family val="2"/>
      </rPr>
      <t>) en %</t>
    </r>
  </si>
  <si>
    <r>
      <rPr>
        <b/>
        <sz val="9"/>
        <color rgb="FF231F20"/>
        <rFont val="Arial"/>
        <family val="2"/>
      </rPr>
      <t>Mention européenne (en %)</t>
    </r>
  </si>
  <si>
    <r>
      <rPr>
        <b/>
        <sz val="9"/>
        <color rgb="FF231F20"/>
        <rFont val="Arial"/>
        <family val="2"/>
      </rPr>
      <t>Admis au certificat de compétences</t>
    </r>
  </si>
  <si>
    <t>Production</t>
  </si>
  <si>
    <t>Services</t>
  </si>
  <si>
    <t>Académie</t>
  </si>
  <si>
    <t>France</t>
  </si>
  <si>
    <t>Défavorisée</t>
  </si>
  <si>
    <t>Graphique 2 Répartition des présents selon le baccalauréat et l’origine sociale</t>
  </si>
  <si>
    <t>Graphique 1 Évolution du taux de réussite sur 10 ans</t>
  </si>
  <si>
    <t>Tableau 1 Résultats par département</t>
  </si>
  <si>
    <t>Tableau 2 Résultats académiques et nationaux</t>
  </si>
  <si>
    <t>Tableau 4 Résultats par sexe</t>
  </si>
  <si>
    <t>Tableau 5 Sections européennes</t>
  </si>
  <si>
    <t>Tableau 7 Dispositif Azubi-bacpro</t>
  </si>
  <si>
    <t>Tableau 8 Sections internationales</t>
  </si>
  <si>
    <t>2013</t>
  </si>
  <si>
    <t>2014</t>
  </si>
  <si>
    <t>2015</t>
  </si>
  <si>
    <t>2016</t>
  </si>
  <si>
    <t>2017</t>
  </si>
  <si>
    <t>2018</t>
  </si>
  <si>
    <t>2019</t>
  </si>
  <si>
    <t>2020</t>
  </si>
  <si>
    <t>BAC GENERAL</t>
  </si>
  <si>
    <t>BAC TECHNOLOGIQUE</t>
  </si>
  <si>
    <t>BAC PROFESSIONNEL</t>
  </si>
  <si>
    <t>TOUS BACS CONFONDUS</t>
  </si>
  <si>
    <t>TOUS BACS CONFONDUS France</t>
  </si>
  <si>
    <t>2021</t>
  </si>
  <si>
    <t>Filles</t>
  </si>
  <si>
    <t>Garçons</t>
  </si>
  <si>
    <t>Très bien avec les félicitations du jury</t>
  </si>
  <si>
    <t>Académie de Strasbourg</t>
  </si>
  <si>
    <t xml:space="preserve">Total </t>
  </si>
  <si>
    <t>Une origine sociale du candidat marquée selon le baccalauréat présenté</t>
  </si>
  <si>
    <t>Bac techno</t>
  </si>
  <si>
    <t>Bac pro</t>
  </si>
  <si>
    <t>Favorisée</t>
  </si>
  <si>
    <t>Plutôt favorisée</t>
  </si>
  <si>
    <t>Moyenne</t>
  </si>
  <si>
    <t>Non renseignée</t>
  </si>
  <si>
    <t>La réussite au baccalauréat est en partie dépendante de l'origine sociale</t>
  </si>
  <si>
    <t>Des dispositifs nationaux et académiques</t>
  </si>
  <si>
    <t>Taux de mentions (%)</t>
  </si>
  <si>
    <t>(*) Poids : pourcentage de présents de sections européennes sur l’ensemble des présents du baccalauréat dans l’académie</t>
  </si>
  <si>
    <t>Tableau 6 Sections bi-nationales</t>
  </si>
  <si>
    <t>Section</t>
  </si>
  <si>
    <t>Abibac</t>
  </si>
  <si>
    <t>Bachibac</t>
  </si>
  <si>
    <t>(*) Poids : pourcentage de présents à l’Abibac sur l’ensemble des présents de la série dans l’académie</t>
  </si>
  <si>
    <t>(*) Poids : pourcentage de présents à l'Azubi-bacpro sur l'ensemble des présents du baccalauréat professionnel de l'académie</t>
  </si>
  <si>
    <t>(*) Poids : pourcentage de présents de sections internationales sur l'ensemble des présents du baccalauréat général de l'académie</t>
  </si>
  <si>
    <t>Les apprentis réussissent mieux en Alsace</t>
  </si>
  <si>
    <t>Graphique 4 Taux de réussite au baccalauréat professionnel selon le statut et le domaine</t>
  </si>
  <si>
    <t>Apprentis</t>
  </si>
  <si>
    <t>Scolaires</t>
  </si>
  <si>
    <t>2022</t>
  </si>
  <si>
    <t>Évol°/ 2021
(pts)</t>
  </si>
  <si>
    <t>Les taux de réussite en baisse  pour tous les bacclauréats</t>
  </si>
  <si>
    <t>Ensemble France</t>
  </si>
  <si>
    <t>France (métro + Dom)</t>
  </si>
  <si>
    <t>Très bien</t>
  </si>
  <si>
    <t>Bien</t>
  </si>
  <si>
    <t>Assez bien</t>
  </si>
  <si>
    <t>académie</t>
  </si>
  <si>
    <t xml:space="preserve">Une baisse des taux de réussite </t>
  </si>
  <si>
    <t>Avec une réussite de 82,3 %, le baccalauréat professionnel perd 3,8 points en un an (-4,4 points au niveau national). La baisse est plus significative dans le domaine de la production (-4,9 points), que dans celui des services  (-2,7 points).</t>
  </si>
  <si>
    <t>Tableau 3 Un pourcentage de mentions élevé dans l'académie</t>
  </si>
  <si>
    <t>Le nombre total de candidats à la session 2022 est en baisse de 1,2 % (-226). La voie générale, qui rassemble 51,4 % des présents, compte 243 candidats de moins (-2,5 %). Le baccalauréat technologique (20,0 % des présents) enregistre 53 candidats de plus (+1,4 %). La voie professionnelle (28,6 % des présents) perd 6 candidats dans le domaine de la production (-0,2 %) et 30 dans celui des services (-1,0 %).</t>
  </si>
  <si>
    <t>Les filles réussissent mieux que les garçons</t>
  </si>
  <si>
    <t>Les filles réussissent mieux que les garçons, dans l’académie (93,1 % contre 89,1 %) ainsi qu'en France (93,0 % contre 88,8 %). Cette meilleure réussite s'observe pour l'ensemble des séries hormis en STAV et en STHR, où les filles réussissent moins bien que les garçons (-3,8 points, -2,2 points).</t>
  </si>
  <si>
    <t>La parité est globalement atteinte : 50,4 % des présents sont des filles. Mais des disparités subsistent selon les séries.</t>
  </si>
  <si>
    <t>En voie générale, les filles sont largement majoritaires avec 57,5 % des présents et un taux de réussite de 96,6 %.</t>
  </si>
  <si>
    <t>Dans la voie technologique, la part des filles est de 49,4 % en baisse de 2,6 points par rapport à 2021. La série STI2D reste la moins féminisée (8,8 %). À l’inverse, 87,0 % des candidats présents en ST2S sont des filles.</t>
  </si>
  <si>
    <t xml:space="preserve">Pour les baccalauréats technologique et professionnelle, les catégories les plus défavorisées sont les plus représentées dans l'académie avec respectivement 35,8 % et 41,4 % des candidats. </t>
  </si>
  <si>
    <t>Au niveau national, les candidats appartenant à cette catégorie sont également les plus nombreux pour le bac professionnel (33,6 %) alors que pour le bac technolgique, c'est la classe moyenne qui présente la proportion la plus élevée (31,6 %).</t>
  </si>
  <si>
    <t xml:space="preserve">Quel que soit le baccalauréat, la réussite est liée à l'appartenance sociale des candidats. </t>
  </si>
  <si>
    <t xml:space="preserve">La différence entre les taux de réussite des jeunes des milieux très favorisés et des milieux défavorisés est de 9,0 points pour le baccalauréat professionnel, de 5,9 points pour le bac technologique et de 6,6 points pour le baccalauréat général. </t>
  </si>
  <si>
    <t xml:space="preserve">Ces écarts sont inférieurs à ceux du niveau national sauf pour le bac général. </t>
  </si>
  <si>
    <t>Dans l’académie, le taux de réussite tous baccalauréats confondus (91,1 %) baisse de 2,4 points (-2,7 points au niveau national).</t>
  </si>
  <si>
    <t xml:space="preserve"> Le baccalauréat général perd 1,3 point par rapport à 2021. La baisse est de 3,2 points pour le baccalauréat technologique et de 3,8 points pour le baccalauréat professionnel. </t>
  </si>
  <si>
    <t xml:space="preserve">Il s'agit de la première édition de la nouvelle formule du baccalauréat général non impactée par le covid. La réussite se situe à un niveau supérieur à celle d’avant la crise sanitaire. </t>
  </si>
  <si>
    <t>Pour les autres voies, on retrouve les taux de réussite constatés avant la crise.</t>
  </si>
  <si>
    <t>Évol°/ 2019
(pts)</t>
  </si>
  <si>
    <t xml:space="preserve">Par rapport à 2021, le taux de réussite baisse de 2,1 points dans le Bas-Rhin et de 2,8 points dans le Haut-Rhin. </t>
  </si>
  <si>
    <t>En comparaison aux résultats observés avant la crise sanitaire, la réussite progresse aussi bien dans le Bas-Rhin (+1,8 point)</t>
  </si>
  <si>
    <t xml:space="preserve"> que dans le Haut-Rhin (+1,7 point) portée principalement par la voie générale.</t>
  </si>
  <si>
    <t>Une baisse des taux de réussite mais un gain de six places dans le positionnement national</t>
  </si>
  <si>
    <t>Positionnement sur 30 académies</t>
  </si>
  <si>
    <t>Le taux de réussite du baccalauréat général est de 96,4 %. Ce taux est supérieur de +3,5 points à celui de la session de 2019 (avant la crise sanitaire).</t>
  </si>
  <si>
    <t xml:space="preserve">La réussite dépasse les 90 % pour toutes les séries du baccalauréat technologique sauf dans les séries STL et STI2D et retrouve ainsi son niveau de 2019, avant la crise sanitaire. Seules les séries STD2A et STHR progressent respectivement de 1,1 et 2,5 points par rapport à 2021. </t>
  </si>
  <si>
    <t>Comme pour le baccalauréat technologique, il retrouve le taux de 2019 (+0,3 point).</t>
  </si>
  <si>
    <t>Répartition des mentions selon le baccalauréat et le sexe(en %)</t>
  </si>
  <si>
    <t>Tous baccalauréats confondus, 72,7 % des filles et 63,4 % des garçons de l'académie admis à l'examen obtiennent une mention soit un écart de 9,3 points entre les sexes.</t>
  </si>
  <si>
    <t xml:space="preserve"> Les taux de mentions de l'académie sont supérieurs à ceux observés au niveau national pour les filières générale et technologique. </t>
  </si>
  <si>
    <t>Pour le bac professionnel, ils sont légèrement inférieurs hormis pour les mentions Très bien et Bien.</t>
  </si>
  <si>
    <t>La réussite des filles est supérieure à celle des garçons pour les deux secteurs du baccalauréat professionnel (production et services). La présence des filles demeure néanmoins très faible en production.</t>
  </si>
  <si>
    <t>Répartition des présents selon le baccalauréat et l’origine sociale</t>
  </si>
  <si>
    <t>Dans l'académie comme dans l'ensemble de la France, (35,3 % et 37,1 %) des présents au baccalauréat général sont issus des classes sociales les plus favorisées,</t>
  </si>
  <si>
    <t>Graphique 3 Taux de réussite selon l’origine sociale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</si>
</sst>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6" formatCode="0.0\ %"/>
  </numFmts>
  <fonts count="28" x14ac:knownFonts="1">
    <font>
      <sz val="11"/>
      <color theme="1"/>
      <name val="Calibri"/>
      <family val="2"/>
      <scheme val="minor"/>
    </font>
    <font>
      <b/>
      <sz val="11"/>
      <color theme="1"/>
      <name val="Calibri"/>
      <family val="2"/>
      <scheme val="minor"/>
    </font>
    <font>
      <sz val="9"/>
      <color rgb="FF231F20"/>
      <name val="Microsoft Sans Serif"/>
      <family val="2"/>
    </font>
    <font>
      <b/>
      <sz val="9"/>
      <color rgb="FFFFFFFF"/>
      <name val="Arial"/>
      <family val="2"/>
    </font>
    <font>
      <sz val="9"/>
      <name val="Microsoft Sans Serif"/>
      <family val="2"/>
    </font>
    <font>
      <b/>
      <sz val="9"/>
      <name val="Arial"/>
      <family val="2"/>
    </font>
    <font>
      <b/>
      <sz val="9"/>
      <color rgb="FF231F20"/>
      <name val="Arial"/>
      <family val="2"/>
    </font>
    <font>
      <b/>
      <vertAlign val="superscript"/>
      <sz val="5"/>
      <color rgb="FF231F20"/>
      <name val="Arial"/>
      <family val="2"/>
    </font>
    <font>
      <sz val="9"/>
      <color rgb="FF000000"/>
      <name val="Microsoft Sans Serif"/>
      <family val="2"/>
    </font>
    <font>
      <sz val="6"/>
      <color indexed="8"/>
      <name val="Arial"/>
      <family val="2"/>
    </font>
    <font>
      <sz val="9"/>
      <color indexed="8"/>
      <name val="Arial"/>
      <family val="2"/>
    </font>
    <font>
      <sz val="10"/>
      <color indexed="8"/>
      <name val="Arial"/>
      <family val="2"/>
    </font>
    <font>
      <sz val="9"/>
      <color rgb="FF333333"/>
      <name val="Arial"/>
      <family val="2"/>
    </font>
    <font>
      <sz val="9"/>
      <color rgb="FF333333"/>
      <name val="Arial"/>
      <family val="2"/>
    </font>
    <font>
      <b/>
      <sz val="9"/>
      <name val="Calibri"/>
      <family val="2"/>
      <scheme val="minor"/>
    </font>
    <font>
      <sz val="10"/>
      <color rgb="FF000000"/>
      <name val="Arial"/>
      <family val="2"/>
    </font>
    <font>
      <i/>
      <sz val="10"/>
      <color rgb="FF000000"/>
      <name val="Arial"/>
      <family val="2"/>
    </font>
    <font>
      <b/>
      <sz val="10"/>
      <color rgb="FF000000"/>
      <name val="Arial"/>
      <family val="2"/>
    </font>
    <font>
      <sz val="8"/>
      <color theme="1"/>
      <name val="Calibri"/>
      <family val="2"/>
      <scheme val="minor"/>
    </font>
    <font>
      <sz val="7"/>
      <color rgb="FF000000"/>
      <name val="Arial"/>
      <family val="2"/>
    </font>
    <font>
      <sz val="11"/>
      <color rgb="FFFF0000"/>
      <name val="Calibri"/>
      <family val="2"/>
      <scheme val="minor"/>
    </font>
    <font>
      <sz val="9"/>
      <color rgb="FFFF0000"/>
      <name val="Arial"/>
      <family val="2"/>
    </font>
    <font>
      <sz val="9"/>
      <color rgb="FF333333"/>
      <name val="Arial"/>
      <family val="2"/>
    </font>
    <font>
      <sz val="11"/>
      <name val="Calibri"/>
      <family val="2"/>
      <scheme val="minor"/>
    </font>
    <font>
      <sz val="9"/>
      <name val="Arial"/>
      <family val="2"/>
    </font>
    <font>
      <b/>
      <sz val="9"/>
      <color theme="0"/>
      <name val="Arial"/>
      <family val="2"/>
    </font>
    <font>
      <sz val="9"/>
      <color rgb="FF333333"/>
      <name val="Arial"/>
      <family val="2"/>
    </font>
    <font>
      <b/>
      <sz val="9"/>
      <color rgb="FF231F20"/>
      <name val="Microsoft Sans Serif"/>
      <family val="2"/>
    </font>
  </fonts>
  <fills count="13">
    <fill>
      <patternFill patternType="none"/>
    </fill>
    <fill>
      <patternFill patternType="gray125"/>
    </fill>
    <fill>
      <patternFill patternType="solid">
        <fgColor rgb="FFA5A3D1"/>
      </patternFill>
    </fill>
    <fill>
      <patternFill patternType="solid">
        <fgColor rgb="FF6364AD"/>
      </patternFill>
    </fill>
    <fill>
      <patternFill patternType="solid">
        <fgColor rgb="FFE4E3F2"/>
      </patternFill>
    </fill>
    <fill>
      <patternFill patternType="solid">
        <fgColor rgb="FF675C91"/>
      </patternFill>
    </fill>
    <fill>
      <patternFill patternType="solid">
        <fgColor rgb="FF8381BD"/>
      </patternFill>
    </fill>
    <fill>
      <patternFill patternType="solid">
        <fgColor indexed="9"/>
        <bgColor indexed="9"/>
      </patternFill>
    </fill>
    <fill>
      <patternFill patternType="solid">
        <fgColor rgb="FFF8FBFC"/>
        <bgColor rgb="FFFFFFFF"/>
      </patternFill>
    </fill>
    <fill>
      <patternFill patternType="solid">
        <fgColor rgb="FFFFFFFF"/>
        <bgColor rgb="FFFFFFFF"/>
      </patternFill>
    </fill>
    <fill>
      <patternFill patternType="solid">
        <fgColor theme="0"/>
        <bgColor indexed="64"/>
      </patternFill>
    </fill>
    <fill>
      <patternFill patternType="solid">
        <fgColor rgb="FFA5A3D1"/>
        <bgColor indexed="64"/>
      </patternFill>
    </fill>
    <fill>
      <patternFill patternType="solid">
        <fgColor rgb="FFF7F7F7"/>
        <bgColor rgb="FFFFFFFF"/>
      </patternFill>
    </fill>
  </fills>
  <borders count="29">
    <border>
      <left/>
      <right/>
      <top/>
      <bottom/>
      <diagonal/>
    </border>
    <border>
      <left/>
      <right style="thin">
        <color rgb="FFFFFFFF"/>
      </right>
      <top/>
      <bottom/>
      <diagonal/>
    </border>
    <border>
      <left style="thin">
        <color rgb="FFFFFFFF"/>
      </left>
      <right/>
      <top/>
      <bottom/>
      <diagonal/>
    </border>
    <border>
      <left/>
      <right/>
      <top/>
      <bottom style="thin">
        <color rgb="FFCECCE7"/>
      </bottom>
      <diagonal/>
    </border>
    <border>
      <left/>
      <right style="thin">
        <color rgb="FFCECCE7"/>
      </right>
      <top/>
      <bottom style="thin">
        <color rgb="FFCECCE7"/>
      </bottom>
      <diagonal/>
    </border>
    <border>
      <left style="thin">
        <color rgb="FFCECCE7"/>
      </left>
      <right style="thin">
        <color rgb="FFCECCE7"/>
      </right>
      <top/>
      <bottom style="thin">
        <color rgb="FFCECCE7"/>
      </bottom>
      <diagonal/>
    </border>
    <border>
      <left style="thin">
        <color rgb="FFCECCE7"/>
      </left>
      <right/>
      <top/>
      <bottom style="thin">
        <color rgb="FFCECCE7"/>
      </bottom>
      <diagonal/>
    </border>
    <border>
      <left/>
      <right style="thin">
        <color rgb="FFCECCE7"/>
      </right>
      <top style="thin">
        <color rgb="FFCECCE7"/>
      </top>
      <bottom style="thin">
        <color rgb="FFCECCE7"/>
      </bottom>
      <diagonal/>
    </border>
    <border>
      <left style="thin">
        <color rgb="FFCECCE7"/>
      </left>
      <right style="thin">
        <color rgb="FFCECCE7"/>
      </right>
      <top style="thin">
        <color rgb="FFCECCE7"/>
      </top>
      <bottom style="thin">
        <color rgb="FFCECCE7"/>
      </bottom>
      <diagonal/>
    </border>
    <border>
      <left style="thin">
        <color rgb="FFCECCE7"/>
      </left>
      <right/>
      <top style="thin">
        <color rgb="FFCECCE7"/>
      </top>
      <bottom style="thin">
        <color rgb="FFCECCE7"/>
      </bottom>
      <diagonal/>
    </border>
    <border>
      <left/>
      <right style="thin">
        <color rgb="FFCECCE7"/>
      </right>
      <top style="thin">
        <color rgb="FFCECCE7"/>
      </top>
      <bottom/>
      <diagonal/>
    </border>
    <border>
      <left style="thin">
        <color rgb="FFCECCE7"/>
      </left>
      <right style="thin">
        <color rgb="FFCECCE7"/>
      </right>
      <top style="thin">
        <color rgb="FFCECCE7"/>
      </top>
      <bottom/>
      <diagonal/>
    </border>
    <border>
      <left style="thin">
        <color rgb="FFCECCE7"/>
      </left>
      <right/>
      <top style="thin">
        <color rgb="FFCECCE7"/>
      </top>
      <bottom/>
      <diagonal/>
    </border>
    <border>
      <left/>
      <right style="thin">
        <color rgb="FFCECCE7"/>
      </right>
      <top/>
      <bottom/>
      <diagonal/>
    </border>
    <border>
      <left style="thin">
        <color rgb="FFCECCE7"/>
      </left>
      <right style="thin">
        <color rgb="FFCECCE7"/>
      </right>
      <top/>
      <bottom/>
      <diagonal/>
    </border>
    <border>
      <left style="thin">
        <color rgb="FFFFFFFF"/>
      </left>
      <right/>
      <top/>
      <bottom style="thin">
        <color rgb="FFFFFFFF"/>
      </bottom>
      <diagonal/>
    </border>
    <border>
      <left/>
      <right/>
      <top/>
      <bottom style="thin">
        <color rgb="FFFFFFFF"/>
      </bottom>
      <diagonal/>
    </border>
    <border>
      <left/>
      <right/>
      <top style="thin">
        <color rgb="FFFFFFFF"/>
      </top>
      <bottom style="thin">
        <color rgb="FFFFFFFF"/>
      </bottom>
      <diagonal/>
    </border>
    <border>
      <left/>
      <right/>
      <top style="thin">
        <color rgb="FFFFFFFF"/>
      </top>
      <bottom/>
      <diagonal/>
    </border>
    <border>
      <left style="thin">
        <color rgb="FFCECCE7"/>
      </left>
      <right/>
      <top/>
      <bottom/>
      <diagonal/>
    </border>
    <border>
      <left style="thin">
        <color rgb="FFFFFFFF"/>
      </left>
      <right style="thin">
        <color rgb="FFFFFFFF"/>
      </right>
      <top/>
      <bottom/>
      <diagonal/>
    </border>
    <border>
      <left/>
      <right style="thin">
        <color rgb="FFEEE0EE"/>
      </right>
      <top/>
      <bottom/>
      <diagonal/>
    </border>
    <border>
      <left/>
      <right style="thin">
        <color rgb="FFFFFFFF"/>
      </right>
      <top/>
      <bottom style="thin">
        <color rgb="FFF4E3EF"/>
      </bottom>
      <diagonal/>
    </border>
    <border>
      <left style="thin">
        <color rgb="FFFFFFFF"/>
      </left>
      <right style="thin">
        <color rgb="FFF4E3EF"/>
      </right>
      <top/>
      <bottom/>
      <diagonal/>
    </border>
    <border>
      <left/>
      <right style="thin">
        <color rgb="FFCECCE7"/>
      </right>
      <top style="thin">
        <color rgb="FFF4E3EF"/>
      </top>
      <bottom style="thin">
        <color rgb="FFCECCE7"/>
      </bottom>
      <diagonal/>
    </border>
    <border>
      <left style="thin">
        <color rgb="FFCECCE7"/>
      </left>
      <right/>
      <top/>
      <bottom style="thin">
        <color rgb="FFF4E3EF"/>
      </bottom>
      <diagonal/>
    </border>
    <border>
      <left style="thin">
        <color indexed="31"/>
      </left>
      <right style="thin">
        <color indexed="31"/>
      </right>
      <top style="thin">
        <color indexed="31"/>
      </top>
      <bottom style="thin">
        <color indexed="31"/>
      </bottom>
      <diagonal/>
    </border>
    <border>
      <left style="thin">
        <color rgb="FFEBEBEB"/>
      </left>
      <right style="thin">
        <color rgb="FFEBEBEB"/>
      </right>
      <top style="thin">
        <color rgb="FFEBEBEB"/>
      </top>
      <bottom style="thin">
        <color rgb="FFEBEBEB"/>
      </bottom>
      <diagonal/>
    </border>
    <border>
      <left style="thin">
        <color rgb="FFDDDDDD"/>
      </left>
      <right style="thin">
        <color rgb="FFDDDDDD"/>
      </right>
      <top style="thin">
        <color rgb="FFDDDDDD"/>
      </top>
      <bottom style="thin">
        <color rgb="FFDDDDDD"/>
      </bottom>
      <diagonal/>
    </border>
  </borders>
  <cellStyleXfs count="2">
    <xf numFmtId="0" fontId="0" fillId="0" borderId="0"/>
    <xf numFmtId="0" fontId="15" fillId="0" borderId="0"/>
  </cellStyleXfs>
  <cellXfs count="163">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Fill="1" applyBorder="1" applyAlignment="1">
      <alignment horizontal="left" wrapText="1"/>
    </xf>
    <xf numFmtId="0" fontId="4" fillId="0" borderId="3" xfId="0" applyFont="1" applyFill="1" applyBorder="1" applyAlignment="1">
      <alignment horizontal="left" wrapText="1"/>
    </xf>
    <xf numFmtId="0" fontId="4" fillId="0" borderId="4" xfId="0" applyFont="1" applyFill="1" applyBorder="1" applyAlignment="1">
      <alignment horizontal="center" vertical="top" wrapText="1"/>
    </xf>
    <xf numFmtId="0" fontId="4" fillId="0" borderId="7" xfId="0" applyFont="1" applyFill="1" applyBorder="1" applyAlignment="1">
      <alignment horizontal="left" vertical="top" wrapText="1"/>
    </xf>
    <xf numFmtId="0" fontId="4" fillId="0" borderId="10" xfId="0" applyFont="1" applyFill="1" applyBorder="1" applyAlignment="1">
      <alignment horizontal="left" vertical="top" wrapText="1"/>
    </xf>
    <xf numFmtId="0" fontId="5" fillId="3" borderId="1" xfId="0" applyFont="1" applyFill="1" applyBorder="1" applyAlignment="1">
      <alignment horizontal="left" vertical="top" wrapText="1"/>
    </xf>
    <xf numFmtId="0" fontId="0" fillId="0" borderId="0" xfId="0" applyFill="1" applyBorder="1" applyAlignment="1">
      <alignment horizontal="left" vertical="center" wrapText="1"/>
    </xf>
    <xf numFmtId="1" fontId="6" fillId="2" borderId="17" xfId="0" applyNumberFormat="1" applyFont="1" applyFill="1" applyBorder="1" applyAlignment="1">
      <alignment horizontal="center" vertical="center" shrinkToFit="1"/>
    </xf>
    <xf numFmtId="0" fontId="5" fillId="2"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4" borderId="0" xfId="0" applyFont="1" applyFill="1" applyBorder="1" applyAlignment="1">
      <alignment horizontal="left" vertical="top" wrapText="1"/>
    </xf>
    <xf numFmtId="0" fontId="5" fillId="5" borderId="0" xfId="0" applyFont="1" applyFill="1" applyBorder="1" applyAlignment="1">
      <alignment horizontal="left" vertical="top" wrapText="1"/>
    </xf>
    <xf numFmtId="0" fontId="4" fillId="0" borderId="14" xfId="0" applyFont="1" applyFill="1" applyBorder="1" applyAlignment="1">
      <alignment horizontal="right" vertical="top" wrapText="1"/>
    </xf>
    <xf numFmtId="0" fontId="4" fillId="0" borderId="14" xfId="0" applyFont="1" applyFill="1" applyBorder="1" applyAlignment="1">
      <alignment horizontal="center" vertical="top" wrapText="1"/>
    </xf>
    <xf numFmtId="0" fontId="4" fillId="0" borderId="19" xfId="0" applyFont="1" applyFill="1" applyBorder="1" applyAlignment="1">
      <alignment horizontal="center" vertical="top" wrapText="1"/>
    </xf>
    <xf numFmtId="0" fontId="5" fillId="6" borderId="16" xfId="0" applyFont="1" applyFill="1" applyBorder="1" applyAlignment="1">
      <alignment horizontal="left" vertical="top" wrapText="1"/>
    </xf>
    <xf numFmtId="164" fontId="2" fillId="2" borderId="0" xfId="0" applyNumberFormat="1" applyFont="1" applyFill="1" applyBorder="1" applyAlignment="1">
      <alignment horizontal="right" vertical="center" shrinkToFit="1"/>
    </xf>
    <xf numFmtId="164" fontId="2" fillId="0" borderId="14" xfId="0" applyNumberFormat="1" applyFont="1" applyFill="1" applyBorder="1" applyAlignment="1">
      <alignment horizontal="right" vertical="center" shrinkToFit="1"/>
    </xf>
    <xf numFmtId="164" fontId="2" fillId="0" borderId="19" xfId="0" applyNumberFormat="1" applyFont="1" applyFill="1" applyBorder="1" applyAlignment="1">
      <alignment horizontal="right" vertical="center" shrinkToFit="1"/>
    </xf>
    <xf numFmtId="164" fontId="2" fillId="4" borderId="0" xfId="0" applyNumberFormat="1" applyFont="1" applyFill="1" applyBorder="1" applyAlignment="1">
      <alignment horizontal="right" vertical="center" shrinkToFit="1"/>
    </xf>
    <xf numFmtId="3" fontId="2" fillId="2" borderId="0" xfId="0" applyNumberFormat="1" applyFont="1" applyFill="1" applyBorder="1" applyAlignment="1">
      <alignment vertical="center" shrinkToFit="1"/>
    </xf>
    <xf numFmtId="3" fontId="2" fillId="0" borderId="13" xfId="0" applyNumberFormat="1" applyFont="1" applyFill="1" applyBorder="1" applyAlignment="1">
      <alignment vertical="center" shrinkToFit="1"/>
    </xf>
    <xf numFmtId="1" fontId="2" fillId="0" borderId="13" xfId="0" applyNumberFormat="1" applyFont="1" applyFill="1" applyBorder="1" applyAlignment="1">
      <alignment vertical="center" shrinkToFit="1"/>
    </xf>
    <xf numFmtId="164" fontId="6" fillId="6" borderId="16" xfId="0" applyNumberFormat="1" applyFont="1" applyFill="1" applyBorder="1" applyAlignment="1">
      <alignment horizontal="right" vertical="center" shrinkToFit="1"/>
    </xf>
    <xf numFmtId="1" fontId="2" fillId="4" borderId="1" xfId="0" applyNumberFormat="1" applyFont="1" applyFill="1" applyBorder="1" applyAlignment="1">
      <alignment vertical="center" shrinkToFit="1"/>
    </xf>
    <xf numFmtId="1" fontId="2" fillId="0" borderId="21" xfId="0" applyNumberFormat="1" applyFont="1" applyFill="1" applyBorder="1" applyAlignment="1">
      <alignment vertical="center" shrinkToFit="1"/>
    </xf>
    <xf numFmtId="3" fontId="2" fillId="4" borderId="1" xfId="0" applyNumberFormat="1" applyFont="1" applyFill="1" applyBorder="1" applyAlignment="1">
      <alignment vertical="center" shrinkToFit="1"/>
    </xf>
    <xf numFmtId="0" fontId="1" fillId="0" borderId="0" xfId="0" applyFont="1"/>
    <xf numFmtId="0" fontId="5" fillId="2" borderId="0" xfId="0" applyFont="1" applyFill="1" applyBorder="1" applyAlignment="1">
      <alignment horizontal="left" vertical="top" wrapText="1"/>
    </xf>
    <xf numFmtId="0" fontId="9" fillId="7" borderId="0" xfId="0" applyFont="1" applyFill="1" applyAlignment="1">
      <alignment vertical="center"/>
    </xf>
    <xf numFmtId="49" fontId="10" fillId="7" borderId="26" xfId="0" applyNumberFormat="1" applyFont="1" applyFill="1" applyBorder="1" applyAlignment="1">
      <alignment horizontal="left"/>
    </xf>
    <xf numFmtId="0" fontId="11" fillId="7" borderId="0" xfId="0" applyFont="1" applyFill="1" applyAlignment="1">
      <alignment vertical="center"/>
    </xf>
    <xf numFmtId="164" fontId="11" fillId="7" borderId="0" xfId="0" applyNumberFormat="1" applyFont="1" applyFill="1" applyAlignment="1">
      <alignment vertical="center"/>
    </xf>
    <xf numFmtId="0" fontId="11" fillId="7" borderId="0" xfId="0" applyFont="1" applyFill="1" applyBorder="1" applyAlignment="1">
      <alignment vertical="center"/>
    </xf>
    <xf numFmtId="1" fontId="12" fillId="8" borderId="27" xfId="0" applyNumberFormat="1" applyFont="1" applyFill="1" applyBorder="1" applyAlignment="1">
      <alignment horizontal="right"/>
    </xf>
    <xf numFmtId="1" fontId="12" fillId="9" borderId="27" xfId="0" applyNumberFormat="1" applyFont="1" applyFill="1" applyBorder="1" applyAlignment="1">
      <alignment horizontal="right"/>
    </xf>
    <xf numFmtId="0" fontId="4" fillId="10" borderId="0" xfId="0" applyFont="1" applyFill="1" applyBorder="1" applyAlignment="1">
      <alignment horizontal="center" vertical="center" wrapText="1"/>
    </xf>
    <xf numFmtId="0" fontId="0" fillId="10" borderId="0" xfId="0" applyFill="1" applyBorder="1" applyAlignment="1">
      <alignment horizontal="center" vertical="center" wrapText="1"/>
    </xf>
    <xf numFmtId="0" fontId="0" fillId="11" borderId="0" xfId="0" applyFill="1"/>
    <xf numFmtId="164" fontId="4" fillId="4" borderId="0" xfId="0" applyNumberFormat="1" applyFont="1" applyFill="1" applyBorder="1" applyAlignment="1">
      <alignment horizontal="left" vertical="top" wrapText="1"/>
    </xf>
    <xf numFmtId="164" fontId="4" fillId="4" borderId="0" xfId="0" applyNumberFormat="1" applyFont="1" applyFill="1" applyBorder="1" applyAlignment="1">
      <alignment horizontal="right" vertical="top" wrapText="1"/>
    </xf>
    <xf numFmtId="0" fontId="14" fillId="10" borderId="0" xfId="0" applyFont="1" applyFill="1" applyBorder="1" applyAlignment="1">
      <alignment horizontal="left" vertical="top" wrapText="1"/>
    </xf>
    <xf numFmtId="0" fontId="4" fillId="0" borderId="0" xfId="0" applyFont="1" applyFill="1" applyBorder="1" applyAlignment="1">
      <alignment horizontal="left" vertical="top"/>
    </xf>
    <xf numFmtId="164" fontId="13" fillId="8" borderId="0" xfId="0" applyNumberFormat="1" applyFont="1" applyFill="1" applyBorder="1" applyAlignment="1">
      <alignment horizontal="right"/>
    </xf>
    <xf numFmtId="0" fontId="16" fillId="0" borderId="0" xfId="1" applyFont="1"/>
    <xf numFmtId="0" fontId="15" fillId="0" borderId="0" xfId="1"/>
    <xf numFmtId="0" fontId="17" fillId="0" borderId="0" xfId="1" applyFont="1"/>
    <xf numFmtId="164" fontId="15" fillId="0" borderId="0" xfId="1" applyNumberFormat="1"/>
    <xf numFmtId="0" fontId="5" fillId="2" borderId="22" xfId="1" applyFont="1" applyFill="1" applyBorder="1" applyAlignment="1">
      <alignment vertical="center" wrapText="1"/>
    </xf>
    <xf numFmtId="0" fontId="5" fillId="2" borderId="20" xfId="1" applyFont="1" applyFill="1" applyBorder="1" applyAlignment="1">
      <alignment vertical="center" wrapText="1"/>
    </xf>
    <xf numFmtId="0" fontId="6" fillId="2" borderId="20" xfId="1" applyFont="1" applyFill="1" applyBorder="1" applyAlignment="1">
      <alignment vertical="center" wrapText="1"/>
    </xf>
    <xf numFmtId="0" fontId="15" fillId="2" borderId="20" xfId="1" applyFill="1" applyBorder="1" applyAlignment="1">
      <alignment vertical="center" wrapText="1"/>
    </xf>
    <xf numFmtId="0" fontId="5" fillId="2" borderId="23" xfId="1" applyFont="1" applyFill="1" applyBorder="1" applyAlignment="1">
      <alignment vertical="center" wrapText="1"/>
    </xf>
    <xf numFmtId="0" fontId="4" fillId="0" borderId="24" xfId="1" applyFont="1" applyFill="1" applyBorder="1" applyAlignment="1">
      <alignment horizontal="left" vertical="top" wrapText="1"/>
    </xf>
    <xf numFmtId="3" fontId="2" fillId="0" borderId="5" xfId="1" applyNumberFormat="1" applyFont="1" applyFill="1" applyBorder="1" applyAlignment="1">
      <alignment horizontal="right" vertical="top" shrinkToFit="1"/>
    </xf>
    <xf numFmtId="164" fontId="2" fillId="0" borderId="5" xfId="1" applyNumberFormat="1" applyFont="1" applyFill="1" applyBorder="1" applyAlignment="1">
      <alignment horizontal="right" vertical="top" shrinkToFit="1"/>
    </xf>
    <xf numFmtId="164" fontId="2" fillId="0" borderId="6" xfId="1" applyNumberFormat="1" applyFont="1" applyFill="1" applyBorder="1" applyAlignment="1">
      <alignment horizontal="right" vertical="top" shrinkToFit="1"/>
    </xf>
    <xf numFmtId="0" fontId="4" fillId="0" borderId="7" xfId="1" applyFont="1" applyFill="1" applyBorder="1" applyAlignment="1">
      <alignment horizontal="left" vertical="top" wrapText="1"/>
    </xf>
    <xf numFmtId="1" fontId="2" fillId="0" borderId="8" xfId="1" applyNumberFormat="1" applyFont="1" applyFill="1" applyBorder="1" applyAlignment="1">
      <alignment horizontal="right" vertical="top" shrinkToFit="1"/>
    </xf>
    <xf numFmtId="164" fontId="2" fillId="0" borderId="8" xfId="1" applyNumberFormat="1" applyFont="1" applyFill="1" applyBorder="1" applyAlignment="1">
      <alignment horizontal="right" vertical="top" shrinkToFit="1"/>
    </xf>
    <xf numFmtId="164" fontId="2" fillId="0" borderId="9" xfId="1" applyNumberFormat="1" applyFont="1" applyFill="1" applyBorder="1" applyAlignment="1">
      <alignment horizontal="right" vertical="top" shrinkToFit="1"/>
    </xf>
    <xf numFmtId="0" fontId="4" fillId="0" borderId="10" xfId="1" applyFont="1" applyFill="1" applyBorder="1" applyAlignment="1">
      <alignment horizontal="left" vertical="top" wrapText="1"/>
    </xf>
    <xf numFmtId="1" fontId="2" fillId="0" borderId="11" xfId="1" applyNumberFormat="1" applyFont="1" applyFill="1" applyBorder="1" applyAlignment="1">
      <alignment horizontal="right" vertical="top" shrinkToFit="1"/>
    </xf>
    <xf numFmtId="164" fontId="8" fillId="0" borderId="12" xfId="1" applyNumberFormat="1" applyFont="1" applyFill="1" applyBorder="1" applyAlignment="1">
      <alignment horizontal="right" vertical="top" shrinkToFit="1"/>
    </xf>
    <xf numFmtId="0" fontId="5" fillId="5" borderId="1" xfId="1" applyFont="1" applyFill="1" applyBorder="1" applyAlignment="1">
      <alignment horizontal="left" vertical="top" wrapText="1"/>
    </xf>
    <xf numFmtId="3" fontId="3" fillId="5" borderId="20" xfId="1" applyNumberFormat="1" applyFont="1" applyFill="1" applyBorder="1" applyAlignment="1">
      <alignment horizontal="right" vertical="top" shrinkToFit="1"/>
    </xf>
    <xf numFmtId="164" fontId="3" fillId="5" borderId="20" xfId="1" applyNumberFormat="1" applyFont="1" applyFill="1" applyBorder="1" applyAlignment="1">
      <alignment horizontal="right" vertical="top" shrinkToFit="1"/>
    </xf>
    <xf numFmtId="0" fontId="18" fillId="0" borderId="0" xfId="1" applyFont="1"/>
    <xf numFmtId="0" fontId="6" fillId="2" borderId="22" xfId="1" applyFont="1" applyFill="1" applyBorder="1" applyAlignment="1">
      <alignment vertical="center" wrapText="1"/>
    </xf>
    <xf numFmtId="0" fontId="2" fillId="0" borderId="24" xfId="1" applyFont="1" applyFill="1" applyBorder="1" applyAlignment="1">
      <alignment horizontal="left" vertical="top" wrapText="1"/>
    </xf>
    <xf numFmtId="1" fontId="2" fillId="0" borderId="5" xfId="1" applyNumberFormat="1" applyFont="1" applyFill="1" applyBorder="1" applyAlignment="1">
      <alignment horizontal="right" vertical="top" shrinkToFit="1"/>
    </xf>
    <xf numFmtId="0" fontId="2" fillId="0" borderId="7" xfId="1" applyFont="1" applyFill="1" applyBorder="1" applyAlignment="1">
      <alignment horizontal="left" vertical="top" wrapText="1"/>
    </xf>
    <xf numFmtId="1" fontId="3" fillId="5" borderId="20" xfId="1" applyNumberFormat="1" applyFont="1" applyFill="1" applyBorder="1" applyAlignment="1">
      <alignment horizontal="right" vertical="top" shrinkToFit="1"/>
    </xf>
    <xf numFmtId="0" fontId="19" fillId="0" borderId="0" xfId="1" applyFont="1"/>
    <xf numFmtId="0" fontId="5" fillId="2" borderId="20" xfId="1" applyFont="1" applyFill="1" applyBorder="1" applyAlignment="1">
      <alignment vertical="top" wrapText="1"/>
    </xf>
    <xf numFmtId="0" fontId="15" fillId="2" borderId="2" xfId="1" applyFill="1" applyBorder="1" applyAlignment="1">
      <alignment vertical="top" wrapText="1"/>
    </xf>
    <xf numFmtId="1" fontId="2" fillId="0" borderId="14" xfId="1" applyNumberFormat="1" applyFont="1" applyFill="1" applyBorder="1" applyAlignment="1">
      <alignment vertical="center" shrinkToFit="1"/>
    </xf>
    <xf numFmtId="164" fontId="2" fillId="0" borderId="25" xfId="1" applyNumberFormat="1" applyFont="1" applyFill="1" applyBorder="1" applyAlignment="1">
      <alignment vertical="center" shrinkToFit="1"/>
    </xf>
    <xf numFmtId="0" fontId="5" fillId="2" borderId="20" xfId="1" applyFont="1" applyFill="1" applyBorder="1" applyAlignment="1">
      <alignment horizontal="left" vertical="center" wrapText="1"/>
    </xf>
    <xf numFmtId="0" fontId="15" fillId="2" borderId="2" xfId="1" applyFill="1" applyBorder="1" applyAlignment="1">
      <alignment horizontal="left" vertical="center" wrapText="1"/>
    </xf>
    <xf numFmtId="1" fontId="2" fillId="0" borderId="14" xfId="1" applyNumberFormat="1" applyFont="1" applyFill="1" applyBorder="1" applyAlignment="1">
      <alignment horizontal="right" vertical="top" shrinkToFit="1"/>
    </xf>
    <xf numFmtId="0" fontId="4" fillId="0" borderId="14" xfId="1" applyFont="1" applyFill="1" applyBorder="1" applyAlignment="1">
      <alignment horizontal="left" vertical="top" wrapText="1" indent="4"/>
    </xf>
    <xf numFmtId="0" fontId="4" fillId="0" borderId="0" xfId="1" applyFont="1" applyFill="1" applyBorder="1" applyAlignment="1">
      <alignment horizontal="left" vertical="top" wrapText="1" indent="4"/>
    </xf>
    <xf numFmtId="164" fontId="2" fillId="0" borderId="0" xfId="1" applyNumberFormat="1" applyFont="1" applyFill="1" applyBorder="1" applyAlignment="1">
      <alignment horizontal="center" vertical="top" shrinkToFit="1"/>
    </xf>
    <xf numFmtId="0" fontId="15" fillId="0" borderId="0" xfId="1" applyFont="1"/>
    <xf numFmtId="164" fontId="0" fillId="0" borderId="0" xfId="0" applyNumberFormat="1"/>
    <xf numFmtId="164" fontId="0" fillId="0" borderId="0" xfId="0" applyNumberFormat="1" applyFill="1"/>
    <xf numFmtId="164" fontId="4" fillId="0" borderId="0" xfId="0" applyNumberFormat="1" applyFont="1" applyFill="1" applyBorder="1" applyAlignment="1">
      <alignment horizontal="right" vertical="top" wrapText="1"/>
    </xf>
    <xf numFmtId="164" fontId="13" fillId="8" borderId="0" xfId="0" applyNumberFormat="1" applyFont="1" applyFill="1" applyBorder="1" applyAlignment="1">
      <alignment horizontal="left"/>
    </xf>
    <xf numFmtId="49" fontId="22" fillId="9" borderId="28" xfId="0" applyNumberFormat="1" applyFont="1" applyFill="1" applyBorder="1" applyAlignment="1">
      <alignment horizontal="left"/>
    </xf>
    <xf numFmtId="49" fontId="22" fillId="12" borderId="28" xfId="0" applyNumberFormat="1" applyFont="1" applyFill="1" applyBorder="1" applyAlignment="1">
      <alignment horizontal="left"/>
    </xf>
    <xf numFmtId="1" fontId="22" fillId="9" borderId="28" xfId="0" applyNumberFormat="1" applyFont="1" applyFill="1" applyBorder="1" applyAlignment="1">
      <alignment horizontal="right"/>
    </xf>
    <xf numFmtId="49" fontId="12" fillId="9" borderId="28" xfId="0" applyNumberFormat="1" applyFont="1" applyFill="1" applyBorder="1" applyAlignment="1">
      <alignment horizontal="left"/>
    </xf>
    <xf numFmtId="1" fontId="12" fillId="9" borderId="28" xfId="0" applyNumberFormat="1" applyFont="1" applyFill="1" applyBorder="1" applyAlignment="1">
      <alignment horizontal="right"/>
    </xf>
    <xf numFmtId="166" fontId="12" fillId="9" borderId="28" xfId="0" applyNumberFormat="1" applyFont="1" applyFill="1" applyBorder="1" applyAlignment="1">
      <alignment horizontal="right"/>
    </xf>
    <xf numFmtId="0" fontId="0" fillId="0" borderId="0" xfId="0" applyFill="1" applyAlignment="1">
      <alignment vertical="center"/>
    </xf>
    <xf numFmtId="0" fontId="0" fillId="0" borderId="0" xfId="0" applyFill="1"/>
    <xf numFmtId="1" fontId="22" fillId="0" borderId="28" xfId="0" applyNumberFormat="1" applyFont="1" applyFill="1" applyBorder="1" applyAlignment="1">
      <alignment horizontal="right"/>
    </xf>
    <xf numFmtId="1" fontId="12" fillId="0" borderId="28" xfId="0" applyNumberFormat="1" applyFont="1" applyFill="1" applyBorder="1" applyAlignment="1">
      <alignment horizontal="right"/>
    </xf>
    <xf numFmtId="166" fontId="12" fillId="0" borderId="28" xfId="0" applyNumberFormat="1" applyFont="1" applyFill="1" applyBorder="1" applyAlignment="1">
      <alignment horizontal="right"/>
    </xf>
    <xf numFmtId="166" fontId="22" fillId="0" borderId="28" xfId="0" applyNumberFormat="1" applyFont="1" applyFill="1" applyBorder="1" applyAlignment="1">
      <alignment horizontal="right"/>
    </xf>
    <xf numFmtId="0" fontId="20" fillId="0" borderId="0" xfId="0" applyFont="1" applyFill="1"/>
    <xf numFmtId="0" fontId="0" fillId="0" borderId="0" xfId="0" applyFont="1" applyFill="1" applyAlignment="1">
      <alignment vertical="center"/>
    </xf>
    <xf numFmtId="49" fontId="21" fillId="0" borderId="27" xfId="0" applyNumberFormat="1" applyFont="1" applyFill="1" applyBorder="1" applyAlignment="1">
      <alignment horizontal="left"/>
    </xf>
    <xf numFmtId="0" fontId="23" fillId="0" borderId="0" xfId="0" applyFont="1"/>
    <xf numFmtId="164" fontId="24" fillId="8" borderId="0" xfId="0" applyNumberFormat="1" applyFont="1" applyFill="1" applyBorder="1" applyAlignment="1">
      <alignment horizontal="right"/>
    </xf>
    <xf numFmtId="1" fontId="0" fillId="0" borderId="0" xfId="0" applyNumberFormat="1"/>
    <xf numFmtId="164" fontId="25" fillId="3" borderId="18" xfId="0" applyNumberFormat="1" applyFont="1" applyFill="1" applyBorder="1" applyAlignment="1">
      <alignment horizontal="right" vertical="center" shrinkToFit="1"/>
    </xf>
    <xf numFmtId="3" fontId="25" fillId="3" borderId="18" xfId="0" applyNumberFormat="1" applyFont="1" applyFill="1" applyBorder="1" applyAlignment="1">
      <alignment horizontal="right" vertical="center" shrinkToFit="1"/>
    </xf>
    <xf numFmtId="0" fontId="25" fillId="3" borderId="18" xfId="0" applyFont="1" applyFill="1" applyBorder="1" applyAlignment="1">
      <alignment horizontal="left" vertical="top" wrapText="1"/>
    </xf>
    <xf numFmtId="0" fontId="0" fillId="0" borderId="0" xfId="0" applyNumberFormat="1"/>
    <xf numFmtId="0" fontId="15" fillId="0" borderId="0" xfId="1" applyAlignment="1">
      <alignment horizontal="center"/>
    </xf>
    <xf numFmtId="0" fontId="0" fillId="0" borderId="0" xfId="0" applyAlignment="1">
      <alignment horizontal="left"/>
    </xf>
    <xf numFmtId="0" fontId="26" fillId="9" borderId="0" xfId="0" applyFont="1" applyFill="1" applyAlignment="1">
      <alignment horizontal="left"/>
    </xf>
    <xf numFmtId="0" fontId="15" fillId="0" borderId="0" xfId="1" applyAlignment="1">
      <alignment horizontal="center"/>
    </xf>
    <xf numFmtId="0" fontId="15" fillId="0" borderId="0" xfId="1" applyAlignment="1">
      <alignment horizontal="center" vertical="center"/>
    </xf>
    <xf numFmtId="0" fontId="0" fillId="0" borderId="0" xfId="0" applyAlignment="1">
      <alignment horizontal="center"/>
    </xf>
    <xf numFmtId="0" fontId="5" fillId="2" borderId="0" xfId="0" applyFont="1" applyFill="1" applyBorder="1" applyAlignment="1">
      <alignment horizontal="center" vertical="top" wrapText="1"/>
    </xf>
    <xf numFmtId="164" fontId="2" fillId="0" borderId="11" xfId="1" applyNumberFormat="1" applyFont="1" applyFill="1" applyBorder="1" applyAlignment="1">
      <alignment horizontal="right" vertical="top" shrinkToFit="1"/>
    </xf>
    <xf numFmtId="2" fontId="4" fillId="2" borderId="0" xfId="0" applyNumberFormat="1" applyFont="1" applyFill="1" applyBorder="1" applyAlignment="1">
      <alignment horizontal="center" vertical="top" wrapText="1"/>
    </xf>
    <xf numFmtId="0" fontId="5" fillId="2" borderId="0" xfId="0" applyFont="1" applyFill="1" applyBorder="1" applyAlignment="1">
      <alignment horizontal="center" vertical="top" wrapText="1"/>
    </xf>
    <xf numFmtId="0" fontId="5" fillId="2" borderId="1" xfId="0" applyFont="1" applyFill="1" applyBorder="1" applyAlignment="1">
      <alignment horizontal="center" vertical="top" wrapText="1"/>
    </xf>
    <xf numFmtId="0" fontId="5" fillId="2" borderId="2" xfId="0" applyFont="1" applyFill="1" applyBorder="1" applyAlignment="1">
      <alignment horizontal="left" vertical="top" wrapText="1" indent="3"/>
    </xf>
    <xf numFmtId="0" fontId="5" fillId="2" borderId="1" xfId="0" applyFont="1" applyFill="1" applyBorder="1" applyAlignment="1">
      <alignment horizontal="left" vertical="top" wrapText="1" indent="3"/>
    </xf>
    <xf numFmtId="0" fontId="5" fillId="2" borderId="2" xfId="0" applyFont="1" applyFill="1" applyBorder="1" applyAlignment="1">
      <alignment horizontal="center" vertical="top" wrapText="1"/>
    </xf>
    <xf numFmtId="0" fontId="5" fillId="2" borderId="15" xfId="0" applyFont="1" applyFill="1" applyBorder="1" applyAlignment="1">
      <alignment horizontal="center" vertical="top" wrapText="1"/>
    </xf>
    <xf numFmtId="0" fontId="4" fillId="0" borderId="0" xfId="0" applyFont="1" applyFill="1" applyBorder="1" applyAlignment="1">
      <alignment horizontal="right" vertical="center" wrapText="1" indent="1"/>
    </xf>
    <xf numFmtId="0" fontId="4" fillId="0" borderId="13" xfId="0" applyFont="1" applyFill="1" applyBorder="1" applyAlignment="1">
      <alignment horizontal="right" vertical="center" wrapText="1" indent="1"/>
    </xf>
    <xf numFmtId="0" fontId="4" fillId="0" borderId="14" xfId="0" applyFont="1" applyFill="1" applyBorder="1" applyAlignment="1">
      <alignment horizontal="left" vertical="center" wrapText="1" indent="2"/>
    </xf>
    <xf numFmtId="0" fontId="4" fillId="0" borderId="14" xfId="0" applyFont="1" applyFill="1" applyBorder="1" applyAlignment="1">
      <alignment horizontal="center" vertical="top" wrapText="1"/>
    </xf>
    <xf numFmtId="0" fontId="2" fillId="0" borderId="14" xfId="0" applyFont="1" applyFill="1" applyBorder="1" applyAlignment="1">
      <alignment horizontal="left" vertical="top" wrapText="1" indent="2"/>
    </xf>
    <xf numFmtId="0" fontId="0" fillId="0" borderId="14" xfId="0" applyFill="1" applyBorder="1" applyAlignment="1">
      <alignment horizontal="left" vertical="top" wrapText="1" indent="2"/>
    </xf>
    <xf numFmtId="0" fontId="5" fillId="11" borderId="0" xfId="0" applyFont="1" applyFill="1" applyBorder="1" applyAlignment="1">
      <alignment horizontal="left" vertical="top" wrapText="1"/>
    </xf>
    <xf numFmtId="0" fontId="4" fillId="2" borderId="0" xfId="0" applyFont="1" applyFill="1" applyBorder="1" applyAlignment="1">
      <alignment horizontal="center" vertical="center" wrapText="1"/>
    </xf>
    <xf numFmtId="0" fontId="0" fillId="0" borderId="1" xfId="0" applyBorder="1" applyAlignment="1">
      <alignment horizontal="center" vertical="center" wrapText="1"/>
    </xf>
    <xf numFmtId="0" fontId="4" fillId="2" borderId="2" xfId="0" applyFont="1" applyFill="1" applyBorder="1" applyAlignment="1">
      <alignment horizontal="center" vertical="top" wrapText="1"/>
    </xf>
    <xf numFmtId="0" fontId="0" fillId="0" borderId="1" xfId="0" applyBorder="1" applyAlignment="1">
      <alignment horizontal="center" vertical="top" wrapText="1"/>
    </xf>
    <xf numFmtId="0" fontId="0" fillId="0" borderId="0" xfId="0" applyAlignment="1"/>
    <xf numFmtId="0" fontId="4" fillId="0" borderId="0" xfId="0" applyFont="1" applyFill="1" applyBorder="1" applyAlignment="1">
      <alignment horizontal="right" vertical="top" wrapText="1"/>
    </xf>
    <xf numFmtId="0" fontId="4" fillId="0" borderId="13" xfId="0" applyFont="1" applyFill="1" applyBorder="1" applyAlignment="1">
      <alignment horizontal="right" vertical="top" wrapText="1"/>
    </xf>
    <xf numFmtId="0" fontId="15" fillId="0" borderId="0" xfId="1" applyAlignment="1">
      <alignment horizontal="center"/>
    </xf>
    <xf numFmtId="0" fontId="15" fillId="0" borderId="0" xfId="1" applyAlignment="1">
      <alignment horizontal="center" vertical="center"/>
    </xf>
    <xf numFmtId="0" fontId="0" fillId="0" borderId="0" xfId="0" applyAlignment="1">
      <alignment horizontal="center"/>
    </xf>
    <xf numFmtId="0" fontId="4" fillId="2" borderId="2" xfId="0" applyFont="1" applyFill="1" applyBorder="1" applyAlignment="1">
      <alignment horizontal="center" vertical="center" wrapText="1"/>
    </xf>
    <xf numFmtId="0" fontId="25" fillId="3" borderId="1" xfId="0" applyFont="1" applyFill="1" applyBorder="1" applyAlignment="1">
      <alignment horizontal="right" vertical="top" wrapText="1"/>
    </xf>
    <xf numFmtId="0" fontId="2" fillId="0" borderId="5" xfId="0" applyFont="1" applyFill="1" applyBorder="1" applyAlignment="1">
      <alignment horizontal="center" vertical="top" wrapText="1"/>
    </xf>
    <xf numFmtId="3" fontId="0" fillId="0" borderId="0" xfId="0" applyNumberFormat="1"/>
    <xf numFmtId="0" fontId="5" fillId="2" borderId="0" xfId="0" applyFont="1" applyFill="1" applyBorder="1" applyAlignment="1">
      <alignment horizontal="left" vertical="top" wrapText="1" indent="3"/>
    </xf>
    <xf numFmtId="0" fontId="5" fillId="2" borderId="0" xfId="0" applyFont="1" applyFill="1" applyBorder="1" applyAlignment="1">
      <alignment horizontal="right" vertical="top" wrapText="1"/>
    </xf>
    <xf numFmtId="0" fontId="0" fillId="0" borderId="0" xfId="0" applyFill="1" applyAlignment="1">
      <alignment horizontal="right" vertical="center"/>
    </xf>
    <xf numFmtId="0" fontId="0" fillId="0" borderId="0" xfId="0" applyFont="1" applyFill="1" applyAlignment="1">
      <alignment horizontal="right" vertical="center"/>
    </xf>
    <xf numFmtId="3" fontId="0" fillId="0" borderId="0" xfId="0" applyNumberFormat="1" applyAlignment="1">
      <alignment horizontal="right"/>
    </xf>
    <xf numFmtId="0" fontId="0" fillId="0" borderId="0" xfId="0" applyAlignment="1">
      <alignment horizontal="right"/>
    </xf>
    <xf numFmtId="0" fontId="4" fillId="4" borderId="0" xfId="0" applyFont="1" applyFill="1" applyBorder="1" applyAlignment="1">
      <alignment horizontal="right" vertical="top" wrapText="1"/>
    </xf>
    <xf numFmtId="0" fontId="5" fillId="2" borderId="0" xfId="0" applyFont="1" applyFill="1" applyBorder="1" applyAlignment="1">
      <alignment horizontal="right" vertical="center" wrapText="1"/>
    </xf>
    <xf numFmtId="0" fontId="4" fillId="4" borderId="0" xfId="0" applyFont="1" applyFill="1" applyBorder="1" applyAlignment="1">
      <alignment horizontal="right" vertical="center" wrapText="1"/>
    </xf>
    <xf numFmtId="0" fontId="25" fillId="5" borderId="0" xfId="0" applyFont="1" applyFill="1" applyBorder="1" applyAlignment="1">
      <alignment horizontal="right" vertical="center" wrapText="1"/>
    </xf>
    <xf numFmtId="3" fontId="27" fillId="2" borderId="0" xfId="0" applyNumberFormat="1" applyFont="1" applyFill="1" applyBorder="1" applyAlignment="1">
      <alignment horizontal="right" vertical="center" shrinkToFit="1"/>
    </xf>
    <xf numFmtId="164" fontId="27" fillId="2" borderId="0" xfId="0" applyNumberFormat="1" applyFont="1" applyFill="1" applyBorder="1" applyAlignment="1">
      <alignment horizontal="right" vertical="center" shrinkToFit="1"/>
    </xf>
    <xf numFmtId="1" fontId="27" fillId="2" borderId="0" xfId="0" applyNumberFormat="1" applyFont="1" applyFill="1" applyBorder="1" applyAlignment="1">
      <alignment horizontal="right" vertical="center" shrinkToFit="1"/>
    </xf>
  </cellXfs>
  <cellStyles count="2">
    <cellStyle name="Normal" xfId="0" builtinId="0"/>
    <cellStyle name="Normal 2" xfId="1" xr:uid="{B2F7073B-281D-4588-BCEC-90D504E7E217}"/>
  </cellStyles>
  <dxfs count="0"/>
  <tableStyles count="0" defaultTableStyle="TableStyleMedium2" defaultPivotStyle="PivotStyleLight16"/>
  <colors>
    <mruColors>
      <color rgb="FFA5A3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331178751909734E-2"/>
          <c:y val="5.185185185185185E-2"/>
          <c:w val="0.90166882124809022"/>
          <c:h val="0.68259171770195393"/>
        </c:manualLayout>
      </c:layout>
      <c:lineChart>
        <c:grouping val="standard"/>
        <c:varyColors val="0"/>
        <c:ser>
          <c:idx val="0"/>
          <c:order val="0"/>
          <c:tx>
            <c:strRef>
              <c:f>Graph1!$J$6</c:f>
              <c:strCache>
                <c:ptCount val="1"/>
                <c:pt idx="0">
                  <c:v>BAC PROFESSIONNEL</c:v>
                </c:pt>
              </c:strCache>
            </c:strRef>
          </c:tx>
          <c:spPr>
            <a:ln w="28575" cap="rnd">
              <a:solidFill>
                <a:schemeClr val="accent1"/>
              </a:solidFill>
              <a:round/>
            </a:ln>
            <a:effectLst/>
          </c:spPr>
          <c:marker>
            <c:symbol val="none"/>
          </c:marker>
          <c:cat>
            <c:strRef>
              <c:f>Graph1!$K$3:$T$3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Graph1!$K$6:$T$6</c:f>
              <c:numCache>
                <c:formatCode>General</c:formatCode>
                <c:ptCount val="10"/>
                <c:pt idx="0">
                  <c:v>78.2</c:v>
                </c:pt>
                <c:pt idx="1">
                  <c:v>82.7</c:v>
                </c:pt>
                <c:pt idx="2">
                  <c:v>80.5</c:v>
                </c:pt>
                <c:pt idx="3">
                  <c:v>83.8</c:v>
                </c:pt>
                <c:pt idx="4">
                  <c:v>81.900000000000006</c:v>
                </c:pt>
                <c:pt idx="5">
                  <c:v>83.5</c:v>
                </c:pt>
                <c:pt idx="6">
                  <c:v>82.6</c:v>
                </c:pt>
                <c:pt idx="7">
                  <c:v>90.1</c:v>
                </c:pt>
                <c:pt idx="8">
                  <c:v>86.1</c:v>
                </c:pt>
                <c:pt idx="9" formatCode="0.0">
                  <c:v>82.333637192342763</c:v>
                </c:pt>
              </c:numCache>
            </c:numRef>
          </c:val>
          <c:smooth val="0"/>
          <c:extLst>
            <c:ext xmlns:c16="http://schemas.microsoft.com/office/drawing/2014/chart" uri="{C3380CC4-5D6E-409C-BE32-E72D297353CC}">
              <c16:uniqueId val="{00000002-772B-4024-9A67-853CC91CFB4E}"/>
            </c:ext>
          </c:extLst>
        </c:ser>
        <c:ser>
          <c:idx val="1"/>
          <c:order val="1"/>
          <c:tx>
            <c:strRef>
              <c:f>Graph1!$J$4</c:f>
              <c:strCache>
                <c:ptCount val="1"/>
                <c:pt idx="0">
                  <c:v>BAC GENERAL</c:v>
                </c:pt>
              </c:strCache>
            </c:strRef>
          </c:tx>
          <c:spPr>
            <a:ln w="28575" cap="rnd">
              <a:solidFill>
                <a:schemeClr val="accent2"/>
              </a:solidFill>
              <a:round/>
            </a:ln>
            <a:effectLst/>
          </c:spPr>
          <c:marker>
            <c:symbol val="none"/>
          </c:marker>
          <c:cat>
            <c:strRef>
              <c:f>Graph1!$K$3:$T$3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Graph1!$K$4:$T$4</c:f>
              <c:numCache>
                <c:formatCode>General</c:formatCode>
                <c:ptCount val="10"/>
                <c:pt idx="0">
                  <c:v>94.2</c:v>
                </c:pt>
                <c:pt idx="1">
                  <c:v>92.8</c:v>
                </c:pt>
                <c:pt idx="2">
                  <c:v>93.5</c:v>
                </c:pt>
                <c:pt idx="3">
                  <c:v>93.2</c:v>
                </c:pt>
                <c:pt idx="4">
                  <c:v>93.1</c:v>
                </c:pt>
                <c:pt idx="5">
                  <c:v>92.7</c:v>
                </c:pt>
                <c:pt idx="6">
                  <c:v>92.9</c:v>
                </c:pt>
                <c:pt idx="7">
                  <c:v>97.6</c:v>
                </c:pt>
                <c:pt idx="8">
                  <c:v>97.7</c:v>
                </c:pt>
                <c:pt idx="9" formatCode="0.0">
                  <c:v>96.37747336377474</c:v>
                </c:pt>
              </c:numCache>
            </c:numRef>
          </c:val>
          <c:smooth val="0"/>
          <c:extLst>
            <c:ext xmlns:c16="http://schemas.microsoft.com/office/drawing/2014/chart" uri="{C3380CC4-5D6E-409C-BE32-E72D297353CC}">
              <c16:uniqueId val="{00000004-772B-4024-9A67-853CC91CFB4E}"/>
            </c:ext>
          </c:extLst>
        </c:ser>
        <c:ser>
          <c:idx val="2"/>
          <c:order val="2"/>
          <c:tx>
            <c:strRef>
              <c:f>[1]tab1!$N$5</c:f>
              <c:strCache>
                <c:ptCount val="1"/>
                <c:pt idx="0">
                  <c:v>BAC TECHNOLOGIQUE</c:v>
                </c:pt>
              </c:strCache>
            </c:strRef>
          </c:tx>
          <c:spPr>
            <a:ln w="28575" cap="rnd">
              <a:solidFill>
                <a:schemeClr val="accent3"/>
              </a:solidFill>
              <a:round/>
            </a:ln>
            <a:effectLst/>
          </c:spPr>
          <c:marker>
            <c:symbol val="none"/>
          </c:marker>
          <c:cat>
            <c:strRef>
              <c:f>Graph1!$K$3:$T$3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[1]tab1!$O$5:$X$5</c:f>
              <c:numCache>
                <c:formatCode>General</c:formatCode>
                <c:ptCount val="10"/>
                <c:pt idx="0">
                  <c:v>88.8</c:v>
                </c:pt>
                <c:pt idx="1">
                  <c:v>91.7</c:v>
                </c:pt>
                <c:pt idx="2">
                  <c:v>93</c:v>
                </c:pt>
                <c:pt idx="3">
                  <c:v>90.9</c:v>
                </c:pt>
                <c:pt idx="4">
                  <c:v>90.9</c:v>
                </c:pt>
                <c:pt idx="5">
                  <c:v>89.5</c:v>
                </c:pt>
                <c:pt idx="6">
                  <c:v>89.9</c:v>
                </c:pt>
                <c:pt idx="7">
                  <c:v>94.8</c:v>
                </c:pt>
                <c:pt idx="8">
                  <c:v>93.4</c:v>
                </c:pt>
                <c:pt idx="9">
                  <c:v>90.198123044838368</c:v>
                </c:pt>
              </c:numCache>
            </c:numRef>
          </c:val>
          <c:smooth val="0"/>
          <c:extLst>
            <c:ext xmlns:c16="http://schemas.microsoft.com/office/drawing/2014/chart" uri="{C3380CC4-5D6E-409C-BE32-E72D297353CC}">
              <c16:uniqueId val="{00000006-772B-4024-9A67-853CC91CFB4E}"/>
            </c:ext>
          </c:extLst>
        </c:ser>
        <c:ser>
          <c:idx val="3"/>
          <c:order val="3"/>
          <c:tx>
            <c:strRef>
              <c:f>Graph1!$J$8</c:f>
              <c:strCache>
                <c:ptCount val="1"/>
                <c:pt idx="0">
                  <c:v>TOUS BACS CONFONDUS France</c:v>
                </c:pt>
              </c:strCache>
            </c:strRef>
          </c:tx>
          <c:spPr>
            <a:ln w="28575" cap="rnd">
              <a:solidFill>
                <a:schemeClr val="accent4"/>
              </a:solidFill>
              <a:round/>
            </a:ln>
            <a:effectLst/>
          </c:spPr>
          <c:marker>
            <c:symbol val="none"/>
          </c:marker>
          <c:cat>
            <c:strRef>
              <c:f>Graph1!$K$3:$T$3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Graph1!$K$8:$T$8</c:f>
              <c:numCache>
                <c:formatCode>0.0</c:formatCode>
                <c:ptCount val="10"/>
                <c:pt idx="0" formatCode="General">
                  <c:v>86.9</c:v>
                </c:pt>
                <c:pt idx="1">
                  <c:v>88</c:v>
                </c:pt>
                <c:pt idx="2" formatCode="General">
                  <c:v>87.9</c:v>
                </c:pt>
                <c:pt idx="3" formatCode="General">
                  <c:v>88.5</c:v>
                </c:pt>
                <c:pt idx="4" formatCode="General">
                  <c:v>87.8</c:v>
                </c:pt>
                <c:pt idx="5" formatCode="General">
                  <c:v>88.2</c:v>
                </c:pt>
                <c:pt idx="6">
                  <c:v>88</c:v>
                </c:pt>
                <c:pt idx="7">
                  <c:v>95</c:v>
                </c:pt>
                <c:pt idx="8" formatCode="General">
                  <c:v>93.7</c:v>
                </c:pt>
                <c:pt idx="9">
                  <c:v>91</c:v>
                </c:pt>
              </c:numCache>
            </c:numRef>
          </c:val>
          <c:smooth val="0"/>
          <c:extLst>
            <c:ext xmlns:c16="http://schemas.microsoft.com/office/drawing/2014/chart" uri="{C3380CC4-5D6E-409C-BE32-E72D297353CC}">
              <c16:uniqueId val="{00000007-772B-4024-9A67-853CC91CFB4E}"/>
            </c:ext>
          </c:extLst>
        </c:ser>
        <c:ser>
          <c:idx val="4"/>
          <c:order val="4"/>
          <c:tx>
            <c:strRef>
              <c:f>Graph1!$J$7</c:f>
              <c:strCache>
                <c:ptCount val="1"/>
                <c:pt idx="0">
                  <c:v>TOUS BACS CONFONDUS</c:v>
                </c:pt>
              </c:strCache>
            </c:strRef>
          </c:tx>
          <c:spPr>
            <a:ln w="28575" cap="rnd">
              <a:solidFill>
                <a:schemeClr val="accent5"/>
              </a:solidFill>
              <a:round/>
            </a:ln>
            <a:effectLst/>
          </c:spPr>
          <c:marker>
            <c:symbol val="none"/>
          </c:marker>
          <c:cat>
            <c:strRef>
              <c:f>Graph1!$K$3:$T$3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Graph1!$K$7:$T$7</c:f>
              <c:numCache>
                <c:formatCode>General</c:formatCode>
                <c:ptCount val="10"/>
                <c:pt idx="0">
                  <c:v>88.4</c:v>
                </c:pt>
                <c:pt idx="1">
                  <c:v>89.3</c:v>
                </c:pt>
                <c:pt idx="2">
                  <c:v>89.4</c:v>
                </c:pt>
                <c:pt idx="3">
                  <c:v>89.9</c:v>
                </c:pt>
                <c:pt idx="4">
                  <c:v>89.3</c:v>
                </c:pt>
                <c:pt idx="5">
                  <c:v>89.4</c:v>
                </c:pt>
                <c:pt idx="6">
                  <c:v>89.4</c:v>
                </c:pt>
                <c:pt idx="7" formatCode="0.0">
                  <c:v>95</c:v>
                </c:pt>
                <c:pt idx="8">
                  <c:v>93.5</c:v>
                </c:pt>
                <c:pt idx="9">
                  <c:v>91.1</c:v>
                </c:pt>
              </c:numCache>
            </c:numRef>
          </c:val>
          <c:smooth val="0"/>
          <c:extLst>
            <c:ext xmlns:c16="http://schemas.microsoft.com/office/drawing/2014/chart" uri="{C3380CC4-5D6E-409C-BE32-E72D297353CC}">
              <c16:uniqueId val="{00000009-772B-4024-9A67-853CC91CFB4E}"/>
            </c:ext>
          </c:extLst>
        </c:ser>
        <c:dLbls>
          <c:showLegendKey val="0"/>
          <c:showVal val="0"/>
          <c:showCatName val="0"/>
          <c:showSerName val="0"/>
          <c:showPercent val="0"/>
          <c:showBubbleSize val="0"/>
        </c:dLbls>
        <c:smooth val="0"/>
        <c:axId val="1318638208"/>
        <c:axId val="1229240480"/>
      </c:lineChart>
      <c:catAx>
        <c:axId val="131863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229240480"/>
        <c:crosses val="autoZero"/>
        <c:auto val="1"/>
        <c:lblAlgn val="ctr"/>
        <c:lblOffset val="100"/>
        <c:noMultiLvlLbl val="0"/>
      </c:catAx>
      <c:valAx>
        <c:axId val="1229240480"/>
        <c:scaling>
          <c:orientation val="minMax"/>
          <c:max val="100"/>
          <c:min val="7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318638208"/>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Graph2!$J$6</c:f>
              <c:strCache>
                <c:ptCount val="1"/>
                <c:pt idx="0">
                  <c:v>Favorisée</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Graph2!$K$4:$R$5</c15:sqref>
                  </c15:fullRef>
                </c:ext>
              </c:extLst>
              <c:f>Graph2!$K$4:$R$5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cat>
          <c:val>
            <c:numRef>
              <c:extLst>
                <c:ext xmlns:c15="http://schemas.microsoft.com/office/drawing/2012/chart" uri="{02D57815-91ED-43cb-92C2-25804820EDAC}">
                  <c15:fullRef>
                    <c15:sqref>Graph2!$K$6:$R$6</c15:sqref>
                  </c15:fullRef>
                </c:ext>
              </c:extLst>
              <c:f>Graph2!$K$6:$P$6</c:f>
              <c:numCache>
                <c:formatCode>0.0</c:formatCode>
                <c:ptCount val="6"/>
                <c:pt idx="0">
                  <c:v>35.299999999999997</c:v>
                </c:pt>
                <c:pt idx="1">
                  <c:v>37.1</c:v>
                </c:pt>
                <c:pt idx="2">
                  <c:v>16.5</c:v>
                </c:pt>
                <c:pt idx="3">
                  <c:v>17.2</c:v>
                </c:pt>
                <c:pt idx="4">
                  <c:v>10.4</c:v>
                </c:pt>
                <c:pt idx="5">
                  <c:v>7.9</c:v>
                </c:pt>
              </c:numCache>
            </c:numRef>
          </c:val>
          <c:extLst>
            <c:ext xmlns:c16="http://schemas.microsoft.com/office/drawing/2014/chart" uri="{C3380CC4-5D6E-409C-BE32-E72D297353CC}">
              <c16:uniqueId val="{00000000-29CB-4ADE-88E4-B6CC448FCEF8}"/>
            </c:ext>
          </c:extLst>
        </c:ser>
        <c:ser>
          <c:idx val="1"/>
          <c:order val="1"/>
          <c:tx>
            <c:strRef>
              <c:f>Graph2!$J$7</c:f>
              <c:strCache>
                <c:ptCount val="1"/>
                <c:pt idx="0">
                  <c:v>Plutôt favorisée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Graph2!$K$4:$R$5</c15:sqref>
                  </c15:fullRef>
                </c:ext>
              </c:extLst>
              <c:f>Graph2!$K$4:$R$5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cat>
          <c:val>
            <c:numRef>
              <c:extLst>
                <c:ext xmlns:c15="http://schemas.microsoft.com/office/drawing/2012/chart" uri="{02D57815-91ED-43cb-92C2-25804820EDAC}">
                  <c15:fullRef>
                    <c15:sqref>Graph2!$K$7:$R$7</c15:sqref>
                  </c15:fullRef>
                </c:ext>
              </c:extLst>
              <c:f>Graph2!$K$7:$P$7</c:f>
              <c:numCache>
                <c:formatCode>0.0</c:formatCode>
                <c:ptCount val="6"/>
                <c:pt idx="0">
                  <c:v>16.100000000000001</c:v>
                </c:pt>
                <c:pt idx="1">
                  <c:v>15.1</c:v>
                </c:pt>
                <c:pt idx="2">
                  <c:v>14.9</c:v>
                </c:pt>
                <c:pt idx="3">
                  <c:v>14.3</c:v>
                </c:pt>
                <c:pt idx="4">
                  <c:v>7.8</c:v>
                </c:pt>
                <c:pt idx="5">
                  <c:v>10</c:v>
                </c:pt>
              </c:numCache>
            </c:numRef>
          </c:val>
          <c:extLst>
            <c:ext xmlns:c16="http://schemas.microsoft.com/office/drawing/2014/chart" uri="{C3380CC4-5D6E-409C-BE32-E72D297353CC}">
              <c16:uniqueId val="{00000001-29CB-4ADE-88E4-B6CC448FCEF8}"/>
            </c:ext>
          </c:extLst>
        </c:ser>
        <c:ser>
          <c:idx val="2"/>
          <c:order val="2"/>
          <c:tx>
            <c:strRef>
              <c:f>Graph2!$J$8</c:f>
              <c:strCache>
                <c:ptCount val="1"/>
                <c:pt idx="0">
                  <c:v>Moyenne</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Graph2!$K$4:$R$5</c15:sqref>
                  </c15:fullRef>
                </c:ext>
              </c:extLst>
              <c:f>Graph2!$K$4:$R$5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cat>
          <c:val>
            <c:numRef>
              <c:extLst>
                <c:ext xmlns:c15="http://schemas.microsoft.com/office/drawing/2012/chart" uri="{02D57815-91ED-43cb-92C2-25804820EDAC}">
                  <c15:fullRef>
                    <c15:sqref>Graph2!$K$8:$R$8</c15:sqref>
                  </c15:fullRef>
                </c:ext>
              </c:extLst>
              <c:f>Graph2!$K$8:$P$8</c:f>
              <c:numCache>
                <c:formatCode>0.0</c:formatCode>
                <c:ptCount val="6"/>
                <c:pt idx="0">
                  <c:v>24.606798579401318</c:v>
                </c:pt>
                <c:pt idx="1">
                  <c:v>26.895102165680353</c:v>
                </c:pt>
                <c:pt idx="2">
                  <c:v>27.893639207507821</c:v>
                </c:pt>
                <c:pt idx="3">
                  <c:v>31.570036056538846</c:v>
                </c:pt>
                <c:pt idx="4">
                  <c:v>25.706472196900638</c:v>
                </c:pt>
                <c:pt idx="5">
                  <c:v>26.778795773767751</c:v>
                </c:pt>
              </c:numCache>
            </c:numRef>
          </c:val>
          <c:extLst>
            <c:ext xmlns:c16="http://schemas.microsoft.com/office/drawing/2014/chart" uri="{C3380CC4-5D6E-409C-BE32-E72D297353CC}">
              <c16:uniqueId val="{00000002-29CB-4ADE-88E4-B6CC448FCEF8}"/>
            </c:ext>
          </c:extLst>
        </c:ser>
        <c:ser>
          <c:idx val="3"/>
          <c:order val="3"/>
          <c:tx>
            <c:strRef>
              <c:f>Graph2!$J$9</c:f>
              <c:strCache>
                <c:ptCount val="1"/>
                <c:pt idx="0">
                  <c:v>Défavorisée</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Graph2!$K$4:$R$5</c15:sqref>
                  </c15:fullRef>
                </c:ext>
              </c:extLst>
              <c:f>Graph2!$K$4:$R$5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cat>
          <c:val>
            <c:numRef>
              <c:extLst>
                <c:ext xmlns:c15="http://schemas.microsoft.com/office/drawing/2012/chart" uri="{02D57815-91ED-43cb-92C2-25804820EDAC}">
                  <c15:fullRef>
                    <c15:sqref>Graph2!$K$9:$R$9</c15:sqref>
                  </c15:fullRef>
                </c:ext>
              </c:extLst>
              <c:f>Graph2!$K$9:$P$9</c:f>
              <c:numCache>
                <c:formatCode>0.0</c:formatCode>
                <c:ptCount val="6"/>
                <c:pt idx="0">
                  <c:v>22.536783358701168</c:v>
                </c:pt>
                <c:pt idx="1">
                  <c:v>17.548023671635178</c:v>
                </c:pt>
                <c:pt idx="2">
                  <c:v>35.84462982273201</c:v>
                </c:pt>
                <c:pt idx="3">
                  <c:v>28.610109540587597</c:v>
                </c:pt>
                <c:pt idx="4">
                  <c:v>41.38559708295351</c:v>
                </c:pt>
                <c:pt idx="5">
                  <c:v>33.629118317198149</c:v>
                </c:pt>
              </c:numCache>
            </c:numRef>
          </c:val>
          <c:extLst>
            <c:ext xmlns:c16="http://schemas.microsoft.com/office/drawing/2014/chart" uri="{C3380CC4-5D6E-409C-BE32-E72D297353CC}">
              <c16:uniqueId val="{00000003-29CB-4ADE-88E4-B6CC448FCEF8}"/>
            </c:ext>
          </c:extLst>
        </c:ser>
        <c:ser>
          <c:idx val="4"/>
          <c:order val="4"/>
          <c:tx>
            <c:strRef>
              <c:f>Graph2!$J$10</c:f>
              <c:strCache>
                <c:ptCount val="1"/>
                <c:pt idx="0">
                  <c:v>Non renseignée</c:v>
                </c:pt>
              </c:strCache>
            </c:strRef>
          </c:tx>
          <c:spPr>
            <a:solidFill>
              <a:schemeClr val="accent3">
                <a:lumMod val="7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4-29CB-4ADE-88E4-B6CC448FCEF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Graph2!$K$4:$R$5</c15:sqref>
                  </c15:fullRef>
                </c:ext>
              </c:extLst>
              <c:f>Graph2!$K$4:$R$5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cat>
          <c:val>
            <c:numRef>
              <c:extLst>
                <c:ext xmlns:c15="http://schemas.microsoft.com/office/drawing/2012/chart" uri="{02D57815-91ED-43cb-92C2-25804820EDAC}">
                  <c15:fullRef>
                    <c15:sqref>Graph2!$K$10:$R$10</c15:sqref>
                  </c15:fullRef>
                </c:ext>
              </c:extLst>
              <c:f>Graph2!$K$10:$P$10</c:f>
              <c:numCache>
                <c:formatCode>0.0</c:formatCode>
                <c:ptCount val="6"/>
                <c:pt idx="0">
                  <c:v>1.5220700152207001</c:v>
                </c:pt>
                <c:pt idx="1">
                  <c:v>3.4146650210449701</c:v>
                </c:pt>
                <c:pt idx="2">
                  <c:v>4.9270072992700733</c:v>
                </c:pt>
                <c:pt idx="3">
                  <c:v>8.3190523848041575</c:v>
                </c:pt>
                <c:pt idx="4">
                  <c:v>14.71285323609845</c:v>
                </c:pt>
                <c:pt idx="5">
                  <c:v>21.747887364565408</c:v>
                </c:pt>
              </c:numCache>
            </c:numRef>
          </c:val>
          <c:extLst>
            <c:ext xmlns:c16="http://schemas.microsoft.com/office/drawing/2014/chart" uri="{C3380CC4-5D6E-409C-BE32-E72D297353CC}">
              <c16:uniqueId val="{00000005-29CB-4ADE-88E4-B6CC448FCEF8}"/>
            </c:ext>
          </c:extLst>
        </c:ser>
        <c:dLbls>
          <c:showLegendKey val="0"/>
          <c:showVal val="0"/>
          <c:showCatName val="0"/>
          <c:showSerName val="0"/>
          <c:showPercent val="0"/>
          <c:showBubbleSize val="0"/>
        </c:dLbls>
        <c:gapWidth val="150"/>
        <c:overlap val="100"/>
        <c:axId val="326332351"/>
        <c:axId val="112702223"/>
      </c:barChart>
      <c:catAx>
        <c:axId val="326332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702223"/>
        <c:crosses val="autoZero"/>
        <c:auto val="1"/>
        <c:lblAlgn val="ctr"/>
        <c:lblOffset val="100"/>
        <c:noMultiLvlLbl val="0"/>
      </c:catAx>
      <c:valAx>
        <c:axId val="11270222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63323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Graph3!$I$6</c:f>
              <c:strCache>
                <c:ptCount val="1"/>
                <c:pt idx="0">
                  <c:v>Défavorisée</c:v>
                </c:pt>
              </c:strCache>
            </c:strRef>
          </c:tx>
          <c:spPr>
            <a:ln w="19050" cap="rnd">
              <a:noFill/>
              <a:round/>
            </a:ln>
            <a:effectLst/>
          </c:spPr>
          <c:marker>
            <c:symbol val="circle"/>
            <c:size val="5"/>
            <c:spPr>
              <a:solidFill>
                <a:schemeClr val="accent1"/>
              </a:solidFill>
              <a:ln w="9525">
                <a:solidFill>
                  <a:schemeClr val="accent1"/>
                </a:solidFill>
              </a:ln>
              <a:effectLst/>
            </c:spPr>
          </c:marker>
          <c:xVal>
            <c:multiLvlStrRef>
              <c:f>Graph3!$J$4:$O$5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xVal>
          <c:yVal>
            <c:numRef>
              <c:f>Graph3!$J$6:$O$6</c:f>
              <c:numCache>
                <c:formatCode>0.0</c:formatCode>
                <c:ptCount val="6"/>
                <c:pt idx="0">
                  <c:v>92.4</c:v>
                </c:pt>
                <c:pt idx="1">
                  <c:v>92.38803727081455</c:v>
                </c:pt>
                <c:pt idx="2">
                  <c:v>86.3</c:v>
                </c:pt>
                <c:pt idx="3">
                  <c:v>86.726405826964083</c:v>
                </c:pt>
                <c:pt idx="4">
                  <c:v>78.8</c:v>
                </c:pt>
                <c:pt idx="5">
                  <c:v>78.301886792452834</c:v>
                </c:pt>
              </c:numCache>
            </c:numRef>
          </c:yVal>
          <c:smooth val="0"/>
          <c:extLst>
            <c:ext xmlns:c16="http://schemas.microsoft.com/office/drawing/2014/chart" uri="{C3380CC4-5D6E-409C-BE32-E72D297353CC}">
              <c16:uniqueId val="{00000000-A2D6-4AC3-8FA3-673679834F7D}"/>
            </c:ext>
          </c:extLst>
        </c:ser>
        <c:ser>
          <c:idx val="1"/>
          <c:order val="1"/>
          <c:tx>
            <c:strRef>
              <c:f>Graph3!$I$7</c:f>
              <c:strCache>
                <c:ptCount val="1"/>
                <c:pt idx="0">
                  <c:v>Moyenne</c:v>
                </c:pt>
              </c:strCache>
            </c:strRef>
          </c:tx>
          <c:spPr>
            <a:ln w="19050" cap="rnd">
              <a:noFill/>
              <a:round/>
            </a:ln>
            <a:effectLst/>
          </c:spPr>
          <c:marker>
            <c:symbol val="circle"/>
            <c:size val="5"/>
            <c:spPr>
              <a:solidFill>
                <a:schemeClr val="accent2"/>
              </a:solidFill>
              <a:ln w="9525">
                <a:solidFill>
                  <a:schemeClr val="accent2"/>
                </a:solidFill>
              </a:ln>
              <a:effectLst/>
            </c:spPr>
          </c:marker>
          <c:xVal>
            <c:multiLvlStrRef>
              <c:f>Graph3!$J$4:$O$5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xVal>
          <c:yVal>
            <c:numRef>
              <c:f>Graph3!$J$7:$O$7</c:f>
              <c:numCache>
                <c:formatCode>0.0</c:formatCode>
                <c:ptCount val="6"/>
                <c:pt idx="0">
                  <c:v>96.4</c:v>
                </c:pt>
                <c:pt idx="1">
                  <c:v>95.723797103438812</c:v>
                </c:pt>
                <c:pt idx="2">
                  <c:v>90.9</c:v>
                </c:pt>
                <c:pt idx="3">
                  <c:v>91.134513082184341</c:v>
                </c:pt>
                <c:pt idx="4">
                  <c:v>83.4</c:v>
                </c:pt>
                <c:pt idx="5">
                  <c:v>83.464072232493848</c:v>
                </c:pt>
              </c:numCache>
            </c:numRef>
          </c:yVal>
          <c:smooth val="0"/>
          <c:extLst>
            <c:ext xmlns:c16="http://schemas.microsoft.com/office/drawing/2014/chart" uri="{C3380CC4-5D6E-409C-BE32-E72D297353CC}">
              <c16:uniqueId val="{00000001-A2D6-4AC3-8FA3-673679834F7D}"/>
            </c:ext>
          </c:extLst>
        </c:ser>
        <c:ser>
          <c:idx val="2"/>
          <c:order val="2"/>
          <c:tx>
            <c:strRef>
              <c:f>Graph3!$I$8</c:f>
              <c:strCache>
                <c:ptCount val="1"/>
                <c:pt idx="0">
                  <c:v>Plutôt favorisée</c:v>
                </c:pt>
              </c:strCache>
            </c:strRef>
          </c:tx>
          <c:spPr>
            <a:ln w="19050" cap="rnd">
              <a:noFill/>
              <a:round/>
            </a:ln>
            <a:effectLst/>
          </c:spPr>
          <c:marker>
            <c:symbol val="circle"/>
            <c:size val="5"/>
            <c:spPr>
              <a:solidFill>
                <a:schemeClr val="accent3"/>
              </a:solidFill>
              <a:ln w="9525">
                <a:solidFill>
                  <a:schemeClr val="accent3"/>
                </a:solidFill>
              </a:ln>
              <a:effectLst/>
            </c:spPr>
          </c:marker>
          <c:xVal>
            <c:multiLvlStrRef>
              <c:f>Graph3!$J$4:$O$5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xVal>
          <c:yVal>
            <c:numRef>
              <c:f>Graph3!$J$8:$O$8</c:f>
              <c:numCache>
                <c:formatCode>0.0</c:formatCode>
                <c:ptCount val="6"/>
                <c:pt idx="0">
                  <c:v>98.6</c:v>
                </c:pt>
                <c:pt idx="1">
                  <c:v>96.740471741353176</c:v>
                </c:pt>
                <c:pt idx="2">
                  <c:v>93.9</c:v>
                </c:pt>
                <c:pt idx="3">
                  <c:v>92.411507612506611</c:v>
                </c:pt>
                <c:pt idx="4">
                  <c:v>89</c:v>
                </c:pt>
                <c:pt idx="5">
                  <c:v>85.949149302236677</c:v>
                </c:pt>
              </c:numCache>
            </c:numRef>
          </c:yVal>
          <c:smooth val="0"/>
          <c:extLst>
            <c:ext xmlns:c16="http://schemas.microsoft.com/office/drawing/2014/chart" uri="{C3380CC4-5D6E-409C-BE32-E72D297353CC}">
              <c16:uniqueId val="{00000002-A2D6-4AC3-8FA3-673679834F7D}"/>
            </c:ext>
          </c:extLst>
        </c:ser>
        <c:ser>
          <c:idx val="3"/>
          <c:order val="3"/>
          <c:tx>
            <c:strRef>
              <c:f>Graph3!$I$9</c:f>
              <c:strCache>
                <c:ptCount val="1"/>
                <c:pt idx="0">
                  <c:v>Favorisée</c:v>
                </c:pt>
              </c:strCache>
            </c:strRef>
          </c:tx>
          <c:spPr>
            <a:ln w="19050" cap="rnd">
              <a:noFill/>
              <a:round/>
            </a:ln>
            <a:effectLst/>
          </c:spPr>
          <c:marker>
            <c:symbol val="circle"/>
            <c:size val="5"/>
            <c:spPr>
              <a:solidFill>
                <a:schemeClr val="accent4"/>
              </a:solidFill>
              <a:ln w="9525">
                <a:solidFill>
                  <a:schemeClr val="accent4"/>
                </a:solidFill>
              </a:ln>
              <a:effectLst/>
            </c:spPr>
          </c:marker>
          <c:xVal>
            <c:multiLvlStrRef>
              <c:f>Graph3!$J$4:$O$5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xVal>
          <c:yVal>
            <c:numRef>
              <c:f>Graph3!$J$9:$O$9</c:f>
              <c:numCache>
                <c:formatCode>0.0</c:formatCode>
                <c:ptCount val="6"/>
                <c:pt idx="0">
                  <c:v>99</c:v>
                </c:pt>
                <c:pt idx="1">
                  <c:v>98.01973175592768</c:v>
                </c:pt>
                <c:pt idx="2">
                  <c:v>94.3</c:v>
                </c:pt>
                <c:pt idx="3">
                  <c:v>94.15509489515776</c:v>
                </c:pt>
                <c:pt idx="4">
                  <c:v>87.8</c:v>
                </c:pt>
                <c:pt idx="5">
                  <c:v>88.831954562291642</c:v>
                </c:pt>
              </c:numCache>
            </c:numRef>
          </c:yVal>
          <c:smooth val="0"/>
          <c:extLst>
            <c:ext xmlns:c16="http://schemas.microsoft.com/office/drawing/2014/chart" uri="{C3380CC4-5D6E-409C-BE32-E72D297353CC}">
              <c16:uniqueId val="{00000003-A2D6-4AC3-8FA3-673679834F7D}"/>
            </c:ext>
          </c:extLst>
        </c:ser>
        <c:dLbls>
          <c:showLegendKey val="0"/>
          <c:showVal val="0"/>
          <c:showCatName val="0"/>
          <c:showSerName val="0"/>
          <c:showPercent val="0"/>
          <c:showBubbleSize val="0"/>
        </c:dLbls>
        <c:axId val="1792987840"/>
        <c:axId val="1905348800"/>
      </c:scatterChart>
      <c:valAx>
        <c:axId val="1792987840"/>
        <c:scaling>
          <c:orientation val="minMax"/>
        </c:scaling>
        <c:delete val="1"/>
        <c:axPos val="b"/>
        <c:majorGridlines>
          <c:spPr>
            <a:ln w="9525" cap="flat" cmpd="sng" algn="ctr">
              <a:noFill/>
              <a:round/>
            </a:ln>
            <a:effectLst/>
          </c:spPr>
        </c:majorGridlines>
        <c:majorTickMark val="none"/>
        <c:minorTickMark val="none"/>
        <c:tickLblPos val="nextTo"/>
        <c:crossAx val="1905348800"/>
        <c:crosses val="autoZero"/>
        <c:crossBetween val="midCat"/>
      </c:valAx>
      <c:valAx>
        <c:axId val="1905348800"/>
        <c:scaling>
          <c:orientation val="minMax"/>
          <c:max val="99"/>
          <c:min val="7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9298784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Graph4!$O$4</c:f>
              <c:strCache>
                <c:ptCount val="1"/>
                <c:pt idx="0">
                  <c:v>Apprentis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Graph4!$P$3:$R$3</c:f>
              <c:strCache>
                <c:ptCount val="3"/>
                <c:pt idx="0">
                  <c:v>Production</c:v>
                </c:pt>
                <c:pt idx="1">
                  <c:v>Services</c:v>
                </c:pt>
                <c:pt idx="2">
                  <c:v>Ensemble</c:v>
                </c:pt>
              </c:strCache>
            </c:strRef>
          </c:cat>
          <c:val>
            <c:numRef>
              <c:f>Graph4!$P$4:$R$4</c:f>
              <c:numCache>
                <c:formatCode>0.0</c:formatCode>
                <c:ptCount val="3"/>
                <c:pt idx="0">
                  <c:v>88.2</c:v>
                </c:pt>
                <c:pt idx="1">
                  <c:v>79.900000000000006</c:v>
                </c:pt>
                <c:pt idx="2">
                  <c:v>86.2</c:v>
                </c:pt>
              </c:numCache>
            </c:numRef>
          </c:val>
          <c:extLst>
            <c:ext xmlns:c16="http://schemas.microsoft.com/office/drawing/2014/chart" uri="{C3380CC4-5D6E-409C-BE32-E72D297353CC}">
              <c16:uniqueId val="{00000000-0404-45C9-AA59-7CE58F315D42}"/>
            </c:ext>
          </c:extLst>
        </c:ser>
        <c:ser>
          <c:idx val="1"/>
          <c:order val="1"/>
          <c:tx>
            <c:strRef>
              <c:f>Graph4!$O$5</c:f>
              <c:strCache>
                <c:ptCount val="1"/>
                <c:pt idx="0">
                  <c:v>Scolaires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Graph4!$P$3:$R$3</c:f>
              <c:strCache>
                <c:ptCount val="3"/>
                <c:pt idx="0">
                  <c:v>Production</c:v>
                </c:pt>
                <c:pt idx="1">
                  <c:v>Services</c:v>
                </c:pt>
                <c:pt idx="2">
                  <c:v>Ensemble</c:v>
                </c:pt>
              </c:strCache>
            </c:strRef>
          </c:cat>
          <c:val>
            <c:numRef>
              <c:f>Graph4!$P$5:$R$5</c:f>
              <c:numCache>
                <c:formatCode>0.0</c:formatCode>
                <c:ptCount val="3"/>
                <c:pt idx="0">
                  <c:v>78.400000000000006</c:v>
                </c:pt>
                <c:pt idx="1">
                  <c:v>84</c:v>
                </c:pt>
                <c:pt idx="2">
                  <c:v>81.8</c:v>
                </c:pt>
              </c:numCache>
            </c:numRef>
          </c:val>
          <c:extLst>
            <c:ext xmlns:c16="http://schemas.microsoft.com/office/drawing/2014/chart" uri="{C3380CC4-5D6E-409C-BE32-E72D297353CC}">
              <c16:uniqueId val="{00000001-0404-45C9-AA59-7CE58F315D42}"/>
            </c:ext>
          </c:extLst>
        </c:ser>
        <c:dLbls>
          <c:showLegendKey val="0"/>
          <c:showVal val="0"/>
          <c:showCatName val="0"/>
          <c:showSerName val="0"/>
          <c:showPercent val="0"/>
          <c:showBubbleSize val="0"/>
        </c:dLbls>
        <c:gapWidth val="219"/>
        <c:overlap val="-27"/>
        <c:axId val="954321599"/>
        <c:axId val="954654975"/>
      </c:barChart>
      <c:catAx>
        <c:axId val="9543215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4654975"/>
        <c:crosses val="autoZero"/>
        <c:auto val="1"/>
        <c:lblAlgn val="ctr"/>
        <c:lblOffset val="100"/>
        <c:noMultiLvlLbl val="0"/>
      </c:catAx>
      <c:valAx>
        <c:axId val="95465497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43215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Graph4!$O$8</c:f>
              <c:strCache>
                <c:ptCount val="1"/>
                <c:pt idx="0">
                  <c:v>Apprentis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Graph4!$P$7:$R$7</c:f>
              <c:strCache>
                <c:ptCount val="3"/>
                <c:pt idx="0">
                  <c:v>Production</c:v>
                </c:pt>
                <c:pt idx="1">
                  <c:v>Services</c:v>
                </c:pt>
                <c:pt idx="2">
                  <c:v>Ensemble</c:v>
                </c:pt>
              </c:strCache>
            </c:strRef>
          </c:cat>
          <c:val>
            <c:numRef>
              <c:f>Graph4!$P$8:$R$8</c:f>
              <c:numCache>
                <c:formatCode>0.0</c:formatCode>
                <c:ptCount val="3"/>
                <c:pt idx="0">
                  <c:v>83.9</c:v>
                </c:pt>
                <c:pt idx="1">
                  <c:v>80.599999999999994</c:v>
                </c:pt>
                <c:pt idx="2">
                  <c:v>83</c:v>
                </c:pt>
              </c:numCache>
            </c:numRef>
          </c:val>
          <c:extLst>
            <c:ext xmlns:c16="http://schemas.microsoft.com/office/drawing/2014/chart" uri="{C3380CC4-5D6E-409C-BE32-E72D297353CC}">
              <c16:uniqueId val="{00000000-917A-4570-8314-5769531550AF}"/>
            </c:ext>
          </c:extLst>
        </c:ser>
        <c:ser>
          <c:idx val="1"/>
          <c:order val="1"/>
          <c:tx>
            <c:strRef>
              <c:f>Graph4!$O$9</c:f>
              <c:strCache>
                <c:ptCount val="1"/>
                <c:pt idx="0">
                  <c:v>Scolaires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Graph4!$P$7:$R$7</c:f>
              <c:strCache>
                <c:ptCount val="3"/>
                <c:pt idx="0">
                  <c:v>Production</c:v>
                </c:pt>
                <c:pt idx="1">
                  <c:v>Services</c:v>
                </c:pt>
                <c:pt idx="2">
                  <c:v>Ensemble</c:v>
                </c:pt>
              </c:strCache>
            </c:strRef>
          </c:cat>
          <c:val>
            <c:numRef>
              <c:f>Graph4!$P$9:$R$9</c:f>
              <c:numCache>
                <c:formatCode>0.0</c:formatCode>
                <c:ptCount val="3"/>
                <c:pt idx="0">
                  <c:v>80.5</c:v>
                </c:pt>
                <c:pt idx="1">
                  <c:v>83.6</c:v>
                </c:pt>
                <c:pt idx="2">
                  <c:v>82.3</c:v>
                </c:pt>
              </c:numCache>
            </c:numRef>
          </c:val>
          <c:extLst>
            <c:ext xmlns:c16="http://schemas.microsoft.com/office/drawing/2014/chart" uri="{C3380CC4-5D6E-409C-BE32-E72D297353CC}">
              <c16:uniqueId val="{00000001-917A-4570-8314-5769531550AF}"/>
            </c:ext>
          </c:extLst>
        </c:ser>
        <c:dLbls>
          <c:showLegendKey val="0"/>
          <c:showVal val="0"/>
          <c:showCatName val="0"/>
          <c:showSerName val="0"/>
          <c:showPercent val="0"/>
          <c:showBubbleSize val="0"/>
        </c:dLbls>
        <c:gapWidth val="219"/>
        <c:overlap val="-27"/>
        <c:axId val="954321999"/>
        <c:axId val="954650399"/>
      </c:barChart>
      <c:catAx>
        <c:axId val="954321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4650399"/>
        <c:crosses val="autoZero"/>
        <c:auto val="1"/>
        <c:lblAlgn val="ctr"/>
        <c:lblOffset val="100"/>
        <c:noMultiLvlLbl val="0"/>
      </c:catAx>
      <c:valAx>
        <c:axId val="954650399"/>
        <c:scaling>
          <c:orientation val="minMax"/>
          <c:max val="90"/>
          <c:min val="7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43219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47625</xdr:rowOff>
    </xdr:from>
    <xdr:to>
      <xdr:col>6</xdr:col>
      <xdr:colOff>533400</xdr:colOff>
      <xdr:row>21</xdr:row>
      <xdr:rowOff>47625</xdr:rowOff>
    </xdr:to>
    <xdr:graphicFrame macro="">
      <xdr:nvGraphicFramePr>
        <xdr:cNvPr id="3" name="Graphique 2">
          <a:extLst>
            <a:ext uri="{FF2B5EF4-FFF2-40B4-BE49-F238E27FC236}">
              <a16:creationId xmlns:a16="http://schemas.microsoft.com/office/drawing/2014/main" id="{0DF17F6E-D270-4CAA-A6F9-B867A23E5C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0.65485</cdr:x>
      <cdr:y>0.07222</cdr:y>
    </cdr:from>
    <cdr:to>
      <cdr:x>0.70896</cdr:x>
      <cdr:y>0.13333</cdr:y>
    </cdr:to>
    <cdr:sp macro="" textlink="">
      <cdr:nvSpPr>
        <cdr:cNvPr id="3" name="ZoneTexte 2">
          <a:extLst xmlns:a="http://schemas.openxmlformats.org/drawingml/2006/main">
            <a:ext uri="{FF2B5EF4-FFF2-40B4-BE49-F238E27FC236}">
              <a16:creationId xmlns:a16="http://schemas.microsoft.com/office/drawing/2014/main" id="{69761A78-27BC-4AAD-ABB9-3E720F5370A3}"/>
            </a:ext>
          </a:extLst>
        </cdr:cNvPr>
        <cdr:cNvSpPr txBox="1"/>
      </cdr:nvSpPr>
      <cdr:spPr>
        <a:xfrm xmlns:a="http://schemas.openxmlformats.org/drawingml/2006/main">
          <a:off x="3343275" y="247650"/>
          <a:ext cx="27622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0.87313</cdr:x>
      <cdr:y>0.03611</cdr:y>
    </cdr:from>
    <cdr:to>
      <cdr:x>1</cdr:x>
      <cdr:y>0.09167</cdr:y>
    </cdr:to>
    <cdr:sp macro="" textlink="">
      <cdr:nvSpPr>
        <cdr:cNvPr id="4" name="ZoneTexte 3">
          <a:extLst xmlns:a="http://schemas.openxmlformats.org/drawingml/2006/main">
            <a:ext uri="{FF2B5EF4-FFF2-40B4-BE49-F238E27FC236}">
              <a16:creationId xmlns:a16="http://schemas.microsoft.com/office/drawing/2014/main" id="{68656085-D3C3-4DD7-B3C6-0DFA9FBF62E0}"/>
            </a:ext>
          </a:extLst>
        </cdr:cNvPr>
        <cdr:cNvSpPr txBox="1"/>
      </cdr:nvSpPr>
      <cdr:spPr>
        <a:xfrm xmlns:a="http://schemas.openxmlformats.org/drawingml/2006/main">
          <a:off x="4457700" y="123826"/>
          <a:ext cx="6477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96,4</a:t>
          </a:r>
        </a:p>
      </cdr:txBody>
    </cdr:sp>
  </cdr:relSizeAnchor>
  <cdr:relSizeAnchor xmlns:cdr="http://schemas.openxmlformats.org/drawingml/2006/chartDrawing">
    <cdr:from>
      <cdr:x>0.87313</cdr:x>
      <cdr:y>0.22314</cdr:y>
    </cdr:from>
    <cdr:to>
      <cdr:x>1</cdr:x>
      <cdr:y>0.2787</cdr:y>
    </cdr:to>
    <cdr:sp macro="" textlink="">
      <cdr:nvSpPr>
        <cdr:cNvPr id="5" name="ZoneTexte 1">
          <a:extLst xmlns:a="http://schemas.openxmlformats.org/drawingml/2006/main">
            <a:ext uri="{FF2B5EF4-FFF2-40B4-BE49-F238E27FC236}">
              <a16:creationId xmlns:a16="http://schemas.microsoft.com/office/drawing/2014/main" id="{A88BCCF4-5CA7-456A-8675-74945E50F165}"/>
            </a:ext>
          </a:extLst>
        </cdr:cNvPr>
        <cdr:cNvSpPr txBox="1"/>
      </cdr:nvSpPr>
      <cdr:spPr>
        <a:xfrm xmlns:a="http://schemas.openxmlformats.org/drawingml/2006/main">
          <a:off x="4457678" y="765162"/>
          <a:ext cx="647722" cy="1905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91,0</a:t>
          </a:r>
        </a:p>
      </cdr:txBody>
    </cdr:sp>
  </cdr:relSizeAnchor>
  <cdr:relSizeAnchor xmlns:cdr="http://schemas.openxmlformats.org/drawingml/2006/chartDrawing">
    <cdr:from>
      <cdr:x>0.87313</cdr:x>
      <cdr:y>0.18426</cdr:y>
    </cdr:from>
    <cdr:to>
      <cdr:x>1</cdr:x>
      <cdr:y>0.23981</cdr:y>
    </cdr:to>
    <cdr:sp macro="" textlink="">
      <cdr:nvSpPr>
        <cdr:cNvPr id="6" name="ZoneTexte 1">
          <a:extLst xmlns:a="http://schemas.openxmlformats.org/drawingml/2006/main">
            <a:ext uri="{FF2B5EF4-FFF2-40B4-BE49-F238E27FC236}">
              <a16:creationId xmlns:a16="http://schemas.microsoft.com/office/drawing/2014/main" id="{D58E8C9E-71F7-45D7-A147-5167FE463BD1}"/>
            </a:ext>
          </a:extLst>
        </cdr:cNvPr>
        <cdr:cNvSpPr txBox="1"/>
      </cdr:nvSpPr>
      <cdr:spPr>
        <a:xfrm xmlns:a="http://schemas.openxmlformats.org/drawingml/2006/main">
          <a:off x="4457678" y="631831"/>
          <a:ext cx="647722" cy="1904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91,1</a:t>
          </a:r>
        </a:p>
      </cdr:txBody>
    </cdr:sp>
  </cdr:relSizeAnchor>
  <cdr:relSizeAnchor xmlns:cdr="http://schemas.openxmlformats.org/drawingml/2006/chartDrawing">
    <cdr:from>
      <cdr:x>0.87313</cdr:x>
      <cdr:y>0.30093</cdr:y>
    </cdr:from>
    <cdr:to>
      <cdr:x>1</cdr:x>
      <cdr:y>0.35649</cdr:y>
    </cdr:to>
    <cdr:sp macro="" textlink="">
      <cdr:nvSpPr>
        <cdr:cNvPr id="7" name="ZoneTexte 1">
          <a:extLst xmlns:a="http://schemas.openxmlformats.org/drawingml/2006/main">
            <a:ext uri="{FF2B5EF4-FFF2-40B4-BE49-F238E27FC236}">
              <a16:creationId xmlns:a16="http://schemas.microsoft.com/office/drawing/2014/main" id="{D58E8C9E-71F7-45D7-A147-5167FE463BD1}"/>
            </a:ext>
          </a:extLst>
        </cdr:cNvPr>
        <cdr:cNvSpPr txBox="1"/>
      </cdr:nvSpPr>
      <cdr:spPr>
        <a:xfrm xmlns:a="http://schemas.openxmlformats.org/drawingml/2006/main">
          <a:off x="4457678" y="1031874"/>
          <a:ext cx="647722" cy="1905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90,2</a:t>
          </a:r>
        </a:p>
      </cdr:txBody>
    </cdr:sp>
  </cdr:relSizeAnchor>
  <cdr:relSizeAnchor xmlns:cdr="http://schemas.openxmlformats.org/drawingml/2006/chartDrawing">
    <cdr:from>
      <cdr:x>0.8638</cdr:x>
      <cdr:y>0.5287</cdr:y>
    </cdr:from>
    <cdr:to>
      <cdr:x>0.99067</cdr:x>
      <cdr:y>0.58426</cdr:y>
    </cdr:to>
    <cdr:sp macro="" textlink="">
      <cdr:nvSpPr>
        <cdr:cNvPr id="8" name="ZoneTexte 1">
          <a:extLst xmlns:a="http://schemas.openxmlformats.org/drawingml/2006/main">
            <a:ext uri="{FF2B5EF4-FFF2-40B4-BE49-F238E27FC236}">
              <a16:creationId xmlns:a16="http://schemas.microsoft.com/office/drawing/2014/main" id="{D58E8C9E-71F7-45D7-A147-5167FE463BD1}"/>
            </a:ext>
          </a:extLst>
        </cdr:cNvPr>
        <cdr:cNvSpPr txBox="1"/>
      </cdr:nvSpPr>
      <cdr:spPr>
        <a:xfrm xmlns:a="http://schemas.openxmlformats.org/drawingml/2006/main">
          <a:off x="4410053" y="1812916"/>
          <a:ext cx="647722" cy="1905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82,3</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161926</xdr:colOff>
      <xdr:row>3</xdr:row>
      <xdr:rowOff>9525</xdr:rowOff>
    </xdr:from>
    <xdr:to>
      <xdr:col>7</xdr:col>
      <xdr:colOff>247651</xdr:colOff>
      <xdr:row>21</xdr:row>
      <xdr:rowOff>47625</xdr:rowOff>
    </xdr:to>
    <xdr:graphicFrame macro="">
      <xdr:nvGraphicFramePr>
        <xdr:cNvPr id="2" name="Graphique 1">
          <a:extLst>
            <a:ext uri="{FF2B5EF4-FFF2-40B4-BE49-F238E27FC236}">
              <a16:creationId xmlns:a16="http://schemas.microsoft.com/office/drawing/2014/main" id="{217B1A0E-7661-4E1A-ABCB-11ACEE332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446690</xdr:colOff>
      <xdr:row>5</xdr:row>
      <xdr:rowOff>108059</xdr:rowOff>
    </xdr:from>
    <xdr:to>
      <xdr:col>1</xdr:col>
      <xdr:colOff>447347</xdr:colOff>
      <xdr:row>8</xdr:row>
      <xdr:rowOff>164224</xdr:rowOff>
    </xdr:to>
    <xdr:cxnSp macro="">
      <xdr:nvCxnSpPr>
        <xdr:cNvPr id="11" name="Connecteur droit 10">
          <a:extLst>
            <a:ext uri="{FF2B5EF4-FFF2-40B4-BE49-F238E27FC236}">
              <a16:creationId xmlns:a16="http://schemas.microsoft.com/office/drawing/2014/main" id="{92152107-08DE-4045-BA4C-3162B041AA0D}"/>
            </a:ext>
          </a:extLst>
        </xdr:cNvPr>
        <xdr:cNvCxnSpPr/>
      </xdr:nvCxnSpPr>
      <xdr:spPr>
        <a:xfrm flipH="1">
          <a:off x="1372914" y="929180"/>
          <a:ext cx="657" cy="62766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349250</xdr:colOff>
      <xdr:row>3</xdr:row>
      <xdr:rowOff>57150</xdr:rowOff>
    </xdr:from>
    <xdr:to>
      <xdr:col>2</xdr:col>
      <xdr:colOff>609600</xdr:colOff>
      <xdr:row>4</xdr:row>
      <xdr:rowOff>155575</xdr:rowOff>
    </xdr:to>
    <xdr:sp macro="" textlink="">
      <xdr:nvSpPr>
        <xdr:cNvPr id="4" name="ZoneTexte 3">
          <a:extLst>
            <a:ext uri="{FF2B5EF4-FFF2-40B4-BE49-F238E27FC236}">
              <a16:creationId xmlns:a16="http://schemas.microsoft.com/office/drawing/2014/main" id="{A5753585-D60D-4AD9-BD96-11B94ED3C17A}"/>
            </a:ext>
          </a:extLst>
        </xdr:cNvPr>
        <xdr:cNvSpPr txBox="1"/>
      </xdr:nvSpPr>
      <xdr:spPr>
        <a:xfrm>
          <a:off x="1273175" y="542925"/>
          <a:ext cx="898525" cy="260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Bac général</a:t>
          </a:r>
        </a:p>
      </xdr:txBody>
    </xdr:sp>
    <xdr:clientData/>
  </xdr:twoCellAnchor>
  <xdr:twoCellAnchor>
    <xdr:from>
      <xdr:col>0</xdr:col>
      <xdr:colOff>409575</xdr:colOff>
      <xdr:row>4</xdr:row>
      <xdr:rowOff>147637</xdr:rowOff>
    </xdr:from>
    <xdr:to>
      <xdr:col>7</xdr:col>
      <xdr:colOff>228600</xdr:colOff>
      <xdr:row>19</xdr:row>
      <xdr:rowOff>147637</xdr:rowOff>
    </xdr:to>
    <xdr:graphicFrame macro="">
      <xdr:nvGraphicFramePr>
        <xdr:cNvPr id="5" name="Graphique 4">
          <a:extLst>
            <a:ext uri="{FF2B5EF4-FFF2-40B4-BE49-F238E27FC236}">
              <a16:creationId xmlns:a16="http://schemas.microsoft.com/office/drawing/2014/main" id="{89193253-9B66-49A1-BB26-37CAC8E81B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273050</xdr:colOff>
      <xdr:row>3</xdr:row>
      <xdr:rowOff>57150</xdr:rowOff>
    </xdr:from>
    <xdr:to>
      <xdr:col>4</xdr:col>
      <xdr:colOff>533400</xdr:colOff>
      <xdr:row>4</xdr:row>
      <xdr:rowOff>155575</xdr:rowOff>
    </xdr:to>
    <xdr:sp macro="" textlink="">
      <xdr:nvSpPr>
        <xdr:cNvPr id="6" name="ZoneTexte 5">
          <a:extLst>
            <a:ext uri="{FF2B5EF4-FFF2-40B4-BE49-F238E27FC236}">
              <a16:creationId xmlns:a16="http://schemas.microsoft.com/office/drawing/2014/main" id="{A386F95B-83BB-4D87-B1E7-93D0937EDD84}"/>
            </a:ext>
          </a:extLst>
        </xdr:cNvPr>
        <xdr:cNvSpPr txBox="1"/>
      </xdr:nvSpPr>
      <xdr:spPr>
        <a:xfrm>
          <a:off x="2473325" y="542925"/>
          <a:ext cx="898525" cy="260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Bac techho</a:t>
          </a:r>
        </a:p>
      </xdr:txBody>
    </xdr:sp>
    <xdr:clientData/>
  </xdr:twoCellAnchor>
  <xdr:twoCellAnchor>
    <xdr:from>
      <xdr:col>5</xdr:col>
      <xdr:colOff>225425</xdr:colOff>
      <xdr:row>3</xdr:row>
      <xdr:rowOff>66675</xdr:rowOff>
    </xdr:from>
    <xdr:to>
      <xdr:col>6</xdr:col>
      <xdr:colOff>485775</xdr:colOff>
      <xdr:row>5</xdr:row>
      <xdr:rowOff>3175</xdr:rowOff>
    </xdr:to>
    <xdr:sp macro="" textlink="">
      <xdr:nvSpPr>
        <xdr:cNvPr id="7" name="ZoneTexte 6">
          <a:extLst>
            <a:ext uri="{FF2B5EF4-FFF2-40B4-BE49-F238E27FC236}">
              <a16:creationId xmlns:a16="http://schemas.microsoft.com/office/drawing/2014/main" id="{2838BBA1-EF63-47FC-942B-40E6705AA55D}"/>
            </a:ext>
          </a:extLst>
        </xdr:cNvPr>
        <xdr:cNvSpPr txBox="1"/>
      </xdr:nvSpPr>
      <xdr:spPr>
        <a:xfrm>
          <a:off x="3702050" y="552450"/>
          <a:ext cx="898525" cy="260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Bac pro</a:t>
          </a:r>
        </a:p>
      </xdr:txBody>
    </xdr:sp>
    <xdr:clientData/>
  </xdr:twoCellAnchor>
  <xdr:twoCellAnchor>
    <xdr:from>
      <xdr:col>3</xdr:col>
      <xdr:colOff>66675</xdr:colOff>
      <xdr:row>3</xdr:row>
      <xdr:rowOff>95250</xdr:rowOff>
    </xdr:from>
    <xdr:to>
      <xdr:col>3</xdr:col>
      <xdr:colOff>76200</xdr:colOff>
      <xdr:row>17</xdr:row>
      <xdr:rowOff>95250</xdr:rowOff>
    </xdr:to>
    <xdr:cxnSp macro="">
      <xdr:nvCxnSpPr>
        <xdr:cNvPr id="9" name="Connecteur droit 8">
          <a:extLst>
            <a:ext uri="{FF2B5EF4-FFF2-40B4-BE49-F238E27FC236}">
              <a16:creationId xmlns:a16="http://schemas.microsoft.com/office/drawing/2014/main" id="{00855B22-B3A0-46E8-84C0-A3D773FE5450}"/>
            </a:ext>
          </a:extLst>
        </xdr:cNvPr>
        <xdr:cNvCxnSpPr/>
      </xdr:nvCxnSpPr>
      <xdr:spPr>
        <a:xfrm>
          <a:off x="2266950" y="581025"/>
          <a:ext cx="9525" cy="25241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7226</xdr:colOff>
      <xdr:row>3</xdr:row>
      <xdr:rowOff>121198</xdr:rowOff>
    </xdr:from>
    <xdr:to>
      <xdr:col>5</xdr:col>
      <xdr:colOff>16751</xdr:colOff>
      <xdr:row>17</xdr:row>
      <xdr:rowOff>121198</xdr:rowOff>
    </xdr:to>
    <xdr:cxnSp macro="">
      <xdr:nvCxnSpPr>
        <xdr:cNvPr id="10" name="Connecteur droit 9">
          <a:extLst>
            <a:ext uri="{FF2B5EF4-FFF2-40B4-BE49-F238E27FC236}">
              <a16:creationId xmlns:a16="http://schemas.microsoft.com/office/drawing/2014/main" id="{4832C994-B997-4186-8F67-CE17A4EA6BF9}"/>
            </a:ext>
          </a:extLst>
        </xdr:cNvPr>
        <xdr:cNvCxnSpPr/>
      </xdr:nvCxnSpPr>
      <xdr:spPr>
        <a:xfrm>
          <a:off x="3482209" y="613870"/>
          <a:ext cx="9525" cy="25356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415925</xdr:colOff>
      <xdr:row>1</xdr:row>
      <xdr:rowOff>6350</xdr:rowOff>
    </xdr:from>
    <xdr:to>
      <xdr:col>12</xdr:col>
      <xdr:colOff>758825</xdr:colOff>
      <xdr:row>8</xdr:row>
      <xdr:rowOff>22225</xdr:rowOff>
    </xdr:to>
    <xdr:sp macro="" textlink="">
      <xdr:nvSpPr>
        <xdr:cNvPr id="2" name="ZoneTexte 1">
          <a:extLst>
            <a:ext uri="{FF2B5EF4-FFF2-40B4-BE49-F238E27FC236}">
              <a16:creationId xmlns:a16="http://schemas.microsoft.com/office/drawing/2014/main" id="{DDEB84F5-2770-4993-B98E-2004BDE68698}"/>
            </a:ext>
          </a:extLst>
        </xdr:cNvPr>
        <xdr:cNvSpPr txBox="1"/>
      </xdr:nvSpPr>
      <xdr:spPr>
        <a:xfrm>
          <a:off x="5324475" y="174625"/>
          <a:ext cx="4914900" cy="146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fr-FR" sz="1100" b="0" i="0" u="none" strike="noStrike" baseline="0">
              <a:solidFill>
                <a:schemeClr val="dk1"/>
              </a:solidFill>
              <a:latin typeface="+mn-lt"/>
              <a:ea typeface="+mn-ea"/>
              <a:cs typeface="+mn-cs"/>
            </a:rPr>
            <a:t>Pour les sections européennes, l’obtention du diplôme n’est pas conditionnée par la validation de la mention européenne, et inversement. 10,0 % des candidats se présentent au baccalauréat dans le cadre des sections européennes (14,1 % dans la voie générale). À la session 2022, 89,6 % des bacheliers généraux ont validé la mention européenne. Cette proportion est de 73,0 % pour le baccalauréat technologique et de 54,1 % pour le baccalauréat professionnel. La réussite à l'examen s'établit en 2022 à 97,5 % avec une proportion de mention qui atteint 86,6 % parmi les admis.</a:t>
          </a:r>
        </a:p>
      </xdr:txBody>
    </xdr:sp>
    <xdr:clientData/>
  </xdr:twoCellAnchor>
  <xdr:twoCellAnchor>
    <xdr:from>
      <xdr:col>6</xdr:col>
      <xdr:colOff>422274</xdr:colOff>
      <xdr:row>8</xdr:row>
      <xdr:rowOff>92074</xdr:rowOff>
    </xdr:from>
    <xdr:to>
      <xdr:col>14</xdr:col>
      <xdr:colOff>3175</xdr:colOff>
      <xdr:row>15</xdr:row>
      <xdr:rowOff>111125</xdr:rowOff>
    </xdr:to>
    <xdr:sp macro="" textlink="">
      <xdr:nvSpPr>
        <xdr:cNvPr id="3" name="ZoneTexte 2">
          <a:extLst>
            <a:ext uri="{FF2B5EF4-FFF2-40B4-BE49-F238E27FC236}">
              <a16:creationId xmlns:a16="http://schemas.microsoft.com/office/drawing/2014/main" id="{7234370E-8C42-4E8F-8859-C30006693CBE}"/>
            </a:ext>
          </a:extLst>
        </xdr:cNvPr>
        <xdr:cNvSpPr txBox="1"/>
      </xdr:nvSpPr>
      <xdr:spPr>
        <a:xfrm>
          <a:off x="5330824" y="1704974"/>
          <a:ext cx="5676901" cy="1314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r-FR" sz="1100" b="0" i="0" u="none" strike="noStrike" baseline="0">
              <a:solidFill>
                <a:schemeClr val="dk1"/>
              </a:solidFill>
              <a:latin typeface="+mn-lt"/>
              <a:ea typeface="+mn-ea"/>
              <a:cs typeface="+mn-cs"/>
            </a:rPr>
            <a:t>Les candidats à l’Abibac passent en allemand les épreuves spécifiques comptant à la fois pour le baccalauréat et l’Abitur allemand. Le taux de réussite est de 99,8 % en 2022. Si les élèves passent l’ensemble des épreuves avec succès, ils se voient remettre, outre le diplôme du baccalauréat, une attestation de succès à l’Abitur, délivrée par les autorités compétentes du Land de leur établissement partenaire. Les élèves de l'académie ont également la possibilité de suivre la section bachibac qui permet la délivrance simultanée du baccalauréat français et du bachillerato espagnol. En 2022 les 14 candidats qui se sont présentés ont obtenu leur diplôme.</a:t>
          </a:r>
        </a:p>
      </xdr:txBody>
    </xdr:sp>
    <xdr:clientData/>
  </xdr:twoCellAnchor>
  <xdr:twoCellAnchor>
    <xdr:from>
      <xdr:col>6</xdr:col>
      <xdr:colOff>415925</xdr:colOff>
      <xdr:row>16</xdr:row>
      <xdr:rowOff>6350</xdr:rowOff>
    </xdr:from>
    <xdr:to>
      <xdr:col>12</xdr:col>
      <xdr:colOff>742950</xdr:colOff>
      <xdr:row>21</xdr:row>
      <xdr:rowOff>6350</xdr:rowOff>
    </xdr:to>
    <xdr:sp macro="" textlink="">
      <xdr:nvSpPr>
        <xdr:cNvPr id="4" name="ZoneTexte 3">
          <a:extLst>
            <a:ext uri="{FF2B5EF4-FFF2-40B4-BE49-F238E27FC236}">
              <a16:creationId xmlns:a16="http://schemas.microsoft.com/office/drawing/2014/main" id="{EB32D562-3ED1-484B-A963-930C1F288BD7}"/>
            </a:ext>
          </a:extLst>
        </xdr:cNvPr>
        <xdr:cNvSpPr txBox="1"/>
      </xdr:nvSpPr>
      <xdr:spPr>
        <a:xfrm>
          <a:off x="5324475" y="3082925"/>
          <a:ext cx="4899025" cy="116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r-FR" sz="1100" b="0" i="0" u="none" strike="noStrike" baseline="0">
              <a:solidFill>
                <a:schemeClr val="dk1"/>
              </a:solidFill>
              <a:latin typeface="+mn-lt"/>
              <a:ea typeface="+mn-ea"/>
              <a:cs typeface="+mn-cs"/>
            </a:rPr>
            <a:t>Depuis la rentrée 2014, dans la voie professionnelle, le dispositif Azubi-bacpro permet aux élèves et apprentis français et allemand d’obtenir, en plus du diplôme de leur pays d’origine, une attestation de compétences linguistiques liées à des situations de communication professionnelle, reconnue de l’autre côté de la frontière. En 2022, 86,9 % des 61 élèves de terminale suivant ce dispositif ont obtenu cette attestation de compétences.</a:t>
          </a:r>
        </a:p>
      </xdr:txBody>
    </xdr:sp>
    <xdr:clientData/>
  </xdr:twoCellAnchor>
  <xdr:twoCellAnchor>
    <xdr:from>
      <xdr:col>6</xdr:col>
      <xdr:colOff>403225</xdr:colOff>
      <xdr:row>21</xdr:row>
      <xdr:rowOff>69850</xdr:rowOff>
    </xdr:from>
    <xdr:to>
      <xdr:col>12</xdr:col>
      <xdr:colOff>682625</xdr:colOff>
      <xdr:row>26</xdr:row>
      <xdr:rowOff>155575</xdr:rowOff>
    </xdr:to>
    <xdr:sp macro="" textlink="">
      <xdr:nvSpPr>
        <xdr:cNvPr id="5" name="ZoneTexte 4">
          <a:extLst>
            <a:ext uri="{FF2B5EF4-FFF2-40B4-BE49-F238E27FC236}">
              <a16:creationId xmlns:a16="http://schemas.microsoft.com/office/drawing/2014/main" id="{A40D5184-25A2-4CCB-9B01-DF40ADDEAF5D}"/>
            </a:ext>
          </a:extLst>
        </xdr:cNvPr>
        <xdr:cNvSpPr txBox="1"/>
      </xdr:nvSpPr>
      <xdr:spPr>
        <a:xfrm>
          <a:off x="5311775" y="4314825"/>
          <a:ext cx="4851400"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r-FR" sz="1100" b="0" i="0" u="none" strike="noStrike" baseline="0">
              <a:solidFill>
                <a:schemeClr val="dk1"/>
              </a:solidFill>
              <a:latin typeface="+mn-lt"/>
              <a:ea typeface="+mn-ea"/>
              <a:cs typeface="+mn-cs"/>
            </a:rPr>
            <a:t>Les sections internationales représentent 1,8 % des présents au baccalauréat général. Leur taux de réussite atteint 98,9% en 2022. La mention option internationale est automatiquement attribuée aux candidats admis. Dans l'académie elle existe dans six langues : anglais (40,0 % des présents), allemand (19,4 %),  espagnol (14,9 %), italien (13,7 %),russe (7,4 %) et polonais (4,6 %).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21</xdr:row>
      <xdr:rowOff>114300</xdr:rowOff>
    </xdr:from>
    <xdr:to>
      <xdr:col>6</xdr:col>
      <xdr:colOff>149225</xdr:colOff>
      <xdr:row>30</xdr:row>
      <xdr:rowOff>88900</xdr:rowOff>
    </xdr:to>
    <xdr:sp macro="" textlink="">
      <xdr:nvSpPr>
        <xdr:cNvPr id="3" name="ZoneTexte 2">
          <a:extLst>
            <a:ext uri="{FF2B5EF4-FFF2-40B4-BE49-F238E27FC236}">
              <a16:creationId xmlns:a16="http://schemas.microsoft.com/office/drawing/2014/main" id="{529A2681-E920-44E3-9B7C-2D64566CAEB5}"/>
            </a:ext>
          </a:extLst>
        </xdr:cNvPr>
        <xdr:cNvSpPr txBox="1"/>
      </xdr:nvSpPr>
      <xdr:spPr>
        <a:xfrm>
          <a:off x="31750" y="3581400"/>
          <a:ext cx="4689475" cy="1463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r-FR" sz="1100" b="0" i="0" u="none" strike="noStrike" baseline="0">
              <a:solidFill>
                <a:schemeClr val="dk1"/>
              </a:solidFill>
              <a:latin typeface="+mn-lt"/>
              <a:ea typeface="+mn-ea"/>
              <a:cs typeface="+mn-cs"/>
            </a:rPr>
            <a:t>Uniquement inscrits au baccalauréat professionnel, les apprentis représentent 18,0 % des présents de cette voie en Alsace (13,0 % en France). Ils obtiennent plus souvent leur diplôme que les scolaires dans l’académie (86,2 % contre 81,8 %) tout comme au niveau national (83,0 % contre 82,3 %). Contrairement à la France entière, cette meilleure réussite des apprentis ne s’observe, pour l’académie, que dans le domaine de la production (88,2 % contre 78,4 %). Dans le domaine des services ce sont les scolaires qui réussissent le mieux (84,0 % contre 79,9 %).</a:t>
          </a:r>
        </a:p>
      </xdr:txBody>
    </xdr:sp>
    <xdr:clientData/>
  </xdr:twoCellAnchor>
  <xdr:twoCellAnchor>
    <xdr:from>
      <xdr:col>0</xdr:col>
      <xdr:colOff>0</xdr:colOff>
      <xdr:row>4</xdr:row>
      <xdr:rowOff>14287</xdr:rowOff>
    </xdr:from>
    <xdr:to>
      <xdr:col>6</xdr:col>
      <xdr:colOff>0</xdr:colOff>
      <xdr:row>20</xdr:row>
      <xdr:rowOff>109537</xdr:rowOff>
    </xdr:to>
    <xdr:graphicFrame macro="">
      <xdr:nvGraphicFramePr>
        <xdr:cNvPr id="2" name="Graphique 1">
          <a:extLst>
            <a:ext uri="{FF2B5EF4-FFF2-40B4-BE49-F238E27FC236}">
              <a16:creationId xmlns:a16="http://schemas.microsoft.com/office/drawing/2014/main" id="{43F810B9-D09F-4A30-92CB-3C66B9E66B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285750</xdr:colOff>
      <xdr:row>4</xdr:row>
      <xdr:rowOff>42862</xdr:rowOff>
    </xdr:from>
    <xdr:to>
      <xdr:col>11</xdr:col>
      <xdr:colOff>200025</xdr:colOff>
      <xdr:row>20</xdr:row>
      <xdr:rowOff>138112</xdr:rowOff>
    </xdr:to>
    <xdr:graphicFrame macro="">
      <xdr:nvGraphicFramePr>
        <xdr:cNvPr id="5" name="Graphique 4">
          <a:extLst>
            <a:ext uri="{FF2B5EF4-FFF2-40B4-BE49-F238E27FC236}">
              <a16:creationId xmlns:a16="http://schemas.microsoft.com/office/drawing/2014/main" id="{15BEDDCC-6267-4811-A5AE-D14BAD9A7F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73024</xdr:colOff>
      <xdr:row>0</xdr:row>
      <xdr:rowOff>130175</xdr:rowOff>
    </xdr:from>
    <xdr:to>
      <xdr:col>6</xdr:col>
      <xdr:colOff>92074</xdr:colOff>
      <xdr:row>11</xdr:row>
      <xdr:rowOff>31750</xdr:rowOff>
    </xdr:to>
    <xdr:sp macro="" textlink="">
      <xdr:nvSpPr>
        <xdr:cNvPr id="2" name="ZoneTexte 1">
          <a:extLst>
            <a:ext uri="{FF2B5EF4-FFF2-40B4-BE49-F238E27FC236}">
              <a16:creationId xmlns:a16="http://schemas.microsoft.com/office/drawing/2014/main" id="{7C84A70A-5F58-4A54-9FF9-1001FA82D894}"/>
            </a:ext>
          </a:extLst>
        </xdr:cNvPr>
        <xdr:cNvSpPr txBox="1"/>
      </xdr:nvSpPr>
      <xdr:spPr>
        <a:xfrm>
          <a:off x="73024" y="130175"/>
          <a:ext cx="4591050" cy="1720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0" u="none" strike="noStrike" baseline="0">
              <a:solidFill>
                <a:schemeClr val="dk1"/>
              </a:solidFill>
              <a:latin typeface="+mn-lt"/>
              <a:ea typeface="+mn-ea"/>
              <a:cs typeface="+mn-cs"/>
            </a:rPr>
            <a:t>Les séries</a:t>
          </a:r>
        </a:p>
        <a:p>
          <a:r>
            <a:rPr lang="fr-FR" sz="1100" b="1" i="0" u="none" strike="noStrike" baseline="0">
              <a:solidFill>
                <a:schemeClr val="dk1"/>
              </a:solidFill>
              <a:latin typeface="+mn-lt"/>
              <a:ea typeface="+mn-ea"/>
              <a:cs typeface="+mn-cs"/>
            </a:rPr>
            <a:t>Baccalauréat technologique</a:t>
          </a:r>
        </a:p>
        <a:p>
          <a:r>
            <a:rPr lang="fr-FR" sz="1100" b="1" i="0" u="none" strike="noStrike" baseline="0">
              <a:solidFill>
                <a:schemeClr val="dk1"/>
              </a:solidFill>
              <a:latin typeface="+mn-lt"/>
              <a:ea typeface="+mn-ea"/>
              <a:cs typeface="+mn-cs"/>
            </a:rPr>
            <a:t>STMG : </a:t>
          </a:r>
          <a:r>
            <a:rPr lang="fr-FR" sz="1100" b="0" i="0" u="none" strike="noStrike" baseline="0">
              <a:solidFill>
                <a:schemeClr val="dk1"/>
              </a:solidFill>
              <a:latin typeface="+mn-lt"/>
              <a:ea typeface="+mn-ea"/>
              <a:cs typeface="+mn-cs"/>
            </a:rPr>
            <a:t>Sciences et technologies du management et de la gestion</a:t>
          </a:r>
        </a:p>
        <a:p>
          <a:r>
            <a:rPr lang="fr-FR" sz="1100" b="1" i="0" u="none" strike="noStrike" baseline="0">
              <a:solidFill>
                <a:schemeClr val="dk1"/>
              </a:solidFill>
              <a:latin typeface="+mn-lt"/>
              <a:ea typeface="+mn-ea"/>
              <a:cs typeface="+mn-cs"/>
            </a:rPr>
            <a:t>STAV : </a:t>
          </a:r>
          <a:r>
            <a:rPr lang="fr-FR" sz="1100" b="0" i="0" u="none" strike="noStrike" baseline="0">
              <a:solidFill>
                <a:schemeClr val="dk1"/>
              </a:solidFill>
              <a:latin typeface="+mn-lt"/>
              <a:ea typeface="+mn-ea"/>
              <a:cs typeface="+mn-cs"/>
            </a:rPr>
            <a:t>Sciences et technologies de l’agronomie et du vivant</a:t>
          </a:r>
        </a:p>
        <a:p>
          <a:r>
            <a:rPr lang="fr-FR" sz="1100" b="1" i="0" u="none" strike="noStrike" baseline="0">
              <a:solidFill>
                <a:schemeClr val="dk1"/>
              </a:solidFill>
              <a:latin typeface="+mn-lt"/>
              <a:ea typeface="+mn-ea"/>
              <a:cs typeface="+mn-cs"/>
            </a:rPr>
            <a:t>STD2A : </a:t>
          </a:r>
          <a:r>
            <a:rPr lang="fr-FR" sz="1100" b="0" i="0" u="none" strike="noStrike" baseline="0">
              <a:solidFill>
                <a:schemeClr val="dk1"/>
              </a:solidFill>
              <a:latin typeface="+mn-lt"/>
              <a:ea typeface="+mn-ea"/>
              <a:cs typeface="+mn-cs"/>
            </a:rPr>
            <a:t>Sciences et technologies du design et des arts appliqués</a:t>
          </a:r>
        </a:p>
        <a:p>
          <a:r>
            <a:rPr lang="fr-FR" sz="1100" b="1" i="0" u="none" strike="noStrike" baseline="0">
              <a:solidFill>
                <a:schemeClr val="dk1"/>
              </a:solidFill>
              <a:latin typeface="+mn-lt"/>
              <a:ea typeface="+mn-ea"/>
              <a:cs typeface="+mn-cs"/>
            </a:rPr>
            <a:t>STI2D : </a:t>
          </a:r>
          <a:r>
            <a:rPr lang="fr-FR" sz="1100" b="0" i="0" u="none" strike="noStrike" baseline="0">
              <a:solidFill>
                <a:schemeClr val="dk1"/>
              </a:solidFill>
              <a:latin typeface="+mn-lt"/>
              <a:ea typeface="+mn-ea"/>
              <a:cs typeface="+mn-cs"/>
            </a:rPr>
            <a:t>Sciences et technologies de l’industrie et du développement durable</a:t>
          </a:r>
        </a:p>
        <a:p>
          <a:r>
            <a:rPr lang="fr-FR" sz="1100" b="1" i="0" u="none" strike="noStrike" baseline="0">
              <a:solidFill>
                <a:schemeClr val="dk1"/>
              </a:solidFill>
              <a:latin typeface="+mn-lt"/>
              <a:ea typeface="+mn-ea"/>
              <a:cs typeface="+mn-cs"/>
            </a:rPr>
            <a:t>ST2S : </a:t>
          </a:r>
          <a:r>
            <a:rPr lang="fr-FR" sz="1100" b="0" i="0" u="none" strike="noStrike" baseline="0">
              <a:solidFill>
                <a:schemeClr val="dk1"/>
              </a:solidFill>
              <a:latin typeface="+mn-lt"/>
              <a:ea typeface="+mn-ea"/>
              <a:cs typeface="+mn-cs"/>
            </a:rPr>
            <a:t>Sciences et technologies de la santé et du social</a:t>
          </a:r>
        </a:p>
        <a:p>
          <a:r>
            <a:rPr lang="fr-FR" sz="1100" b="1" i="0" u="none" strike="noStrike" baseline="0">
              <a:solidFill>
                <a:schemeClr val="dk1"/>
              </a:solidFill>
              <a:latin typeface="+mn-lt"/>
              <a:ea typeface="+mn-ea"/>
              <a:cs typeface="+mn-cs"/>
            </a:rPr>
            <a:t>STL : </a:t>
          </a:r>
          <a:r>
            <a:rPr lang="fr-FR" sz="1100" b="0" i="0" u="none" strike="noStrike" baseline="0">
              <a:solidFill>
                <a:schemeClr val="dk1"/>
              </a:solidFill>
              <a:latin typeface="+mn-lt"/>
              <a:ea typeface="+mn-ea"/>
              <a:cs typeface="+mn-cs"/>
            </a:rPr>
            <a:t>Sciences et technologies de laboratoire</a:t>
          </a:r>
        </a:p>
        <a:p>
          <a:r>
            <a:rPr lang="fr-FR" sz="1100" b="1" i="0" u="none" strike="noStrike" baseline="0">
              <a:solidFill>
                <a:schemeClr val="dk1"/>
              </a:solidFill>
              <a:latin typeface="+mn-lt"/>
              <a:ea typeface="+mn-ea"/>
              <a:cs typeface="+mn-cs"/>
            </a:rPr>
            <a:t>STHR : </a:t>
          </a:r>
          <a:r>
            <a:rPr lang="fr-FR" sz="1100" b="0" i="0" u="none" strike="noStrike" baseline="0">
              <a:solidFill>
                <a:schemeClr val="dk1"/>
              </a:solidFill>
              <a:latin typeface="+mn-lt"/>
              <a:ea typeface="+mn-ea"/>
              <a:cs typeface="+mn-cs"/>
            </a:rPr>
            <a:t>Sciences et technologies de l’hôtellerie et de la restauration</a:t>
          </a:r>
          <a:endParaRPr lang="fr-FR" sz="1100"/>
        </a:p>
      </xdr:txBody>
    </xdr:sp>
    <xdr:clientData/>
  </xdr:twoCellAnchor>
  <xdr:twoCellAnchor>
    <xdr:from>
      <xdr:col>0</xdr:col>
      <xdr:colOff>88900</xdr:colOff>
      <xdr:row>12</xdr:row>
      <xdr:rowOff>0</xdr:rowOff>
    </xdr:from>
    <xdr:to>
      <xdr:col>6</xdr:col>
      <xdr:colOff>95250</xdr:colOff>
      <xdr:row>19</xdr:row>
      <xdr:rowOff>6350</xdr:rowOff>
    </xdr:to>
    <xdr:sp macro="" textlink="">
      <xdr:nvSpPr>
        <xdr:cNvPr id="3" name="ZoneTexte 2">
          <a:extLst>
            <a:ext uri="{FF2B5EF4-FFF2-40B4-BE49-F238E27FC236}">
              <a16:creationId xmlns:a16="http://schemas.microsoft.com/office/drawing/2014/main" id="{7DF1BCDF-8B76-49CE-A5F8-6C9D74B135FD}"/>
            </a:ext>
          </a:extLst>
        </xdr:cNvPr>
        <xdr:cNvSpPr txBox="1"/>
      </xdr:nvSpPr>
      <xdr:spPr>
        <a:xfrm>
          <a:off x="92075" y="1981200"/>
          <a:ext cx="4575175" cy="116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0" u="none" strike="noStrike" baseline="0">
              <a:solidFill>
                <a:schemeClr val="dk1"/>
              </a:solidFill>
              <a:latin typeface="+mn-lt"/>
              <a:ea typeface="+mn-ea"/>
              <a:cs typeface="+mn-cs"/>
            </a:rPr>
            <a:t>Sources</a:t>
          </a:r>
        </a:p>
        <a:p>
          <a:pPr rtl="0"/>
          <a:r>
            <a:rPr lang="fr-FR" sz="1100" b="0" i="0" u="none" strike="noStrike" baseline="0">
              <a:solidFill>
                <a:schemeClr val="dk1"/>
              </a:solidFill>
              <a:latin typeface="+mn-lt"/>
              <a:ea typeface="+mn-ea"/>
              <a:cs typeface="+mn-cs"/>
            </a:rPr>
            <a:t>Les données sont issues de l'application Cyclades, utilisée par le ministère de l’Éducation nationale et de la Jeunesse pour la gestion des baccalauréats relevant de sa tutelle, et du système Safran, utilisé par le ministère de l’Agriculture et de la Souveraineté Alimentaire pour la gestion de ses candidats.</a:t>
          </a:r>
        </a:p>
      </xdr:txBody>
    </xdr:sp>
    <xdr:clientData/>
  </xdr:twoCellAnchor>
  <xdr:twoCellAnchor>
    <xdr:from>
      <xdr:col>0</xdr:col>
      <xdr:colOff>98425</xdr:colOff>
      <xdr:row>19</xdr:row>
      <xdr:rowOff>123826</xdr:rowOff>
    </xdr:from>
    <xdr:to>
      <xdr:col>6</xdr:col>
      <xdr:colOff>98425</xdr:colOff>
      <xdr:row>38</xdr:row>
      <xdr:rowOff>47625</xdr:rowOff>
    </xdr:to>
    <xdr:sp macro="" textlink="">
      <xdr:nvSpPr>
        <xdr:cNvPr id="4" name="ZoneTexte 3">
          <a:extLst>
            <a:ext uri="{FF2B5EF4-FFF2-40B4-BE49-F238E27FC236}">
              <a16:creationId xmlns:a16="http://schemas.microsoft.com/office/drawing/2014/main" id="{47EAEE1F-E651-4C80-AE5B-37AA80590378}"/>
            </a:ext>
          </a:extLst>
        </xdr:cNvPr>
        <xdr:cNvSpPr txBox="1"/>
      </xdr:nvSpPr>
      <xdr:spPr>
        <a:xfrm>
          <a:off x="98425" y="3200401"/>
          <a:ext cx="4572000" cy="3000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0" u="none" strike="noStrike" baseline="0">
              <a:solidFill>
                <a:schemeClr val="dk1"/>
              </a:solidFill>
              <a:latin typeface="+mn-lt"/>
              <a:ea typeface="+mn-ea"/>
              <a:cs typeface="+mn-cs"/>
            </a:rPr>
            <a:t>Définitions</a:t>
          </a:r>
        </a:p>
        <a:p>
          <a:pPr rtl="0"/>
          <a:r>
            <a:rPr lang="fr-FR" sz="1100" b="1" i="0" u="none" strike="noStrike" baseline="0">
              <a:solidFill>
                <a:schemeClr val="dk1"/>
              </a:solidFill>
              <a:latin typeface="+mn-lt"/>
              <a:ea typeface="+mn-ea"/>
              <a:cs typeface="+mn-cs"/>
            </a:rPr>
            <a:t>Taux de réussite</a:t>
          </a:r>
          <a:r>
            <a:rPr lang="fr-FR" sz="1100" b="0" i="0" u="none" strike="noStrike" baseline="0">
              <a:solidFill>
                <a:schemeClr val="dk1"/>
              </a:solidFill>
              <a:latin typeface="+mn-lt"/>
              <a:ea typeface="+mn-ea"/>
              <a:cs typeface="+mn-cs"/>
            </a:rPr>
            <a:t> : rapport du nombre d’admis au nombre de candidats présents. On considère comme présent un candidat ayant participé au moins à une épreuve.</a:t>
          </a:r>
        </a:p>
        <a:p>
          <a:pPr rtl="0"/>
          <a:endParaRPr lang="fr-FR" sz="1100" b="1" i="0" u="none" strike="noStrike" baseline="0">
            <a:solidFill>
              <a:schemeClr val="dk1"/>
            </a:solidFill>
            <a:latin typeface="+mn-lt"/>
            <a:ea typeface="+mn-ea"/>
            <a:cs typeface="+mn-cs"/>
          </a:endParaRPr>
        </a:p>
        <a:p>
          <a:pPr rtl="0"/>
          <a:r>
            <a:rPr lang="fr-FR" sz="1100" b="1" i="0" u="none" strike="noStrike" baseline="0">
              <a:solidFill>
                <a:schemeClr val="dk1"/>
              </a:solidFill>
              <a:latin typeface="+mn-lt"/>
              <a:ea typeface="+mn-ea"/>
              <a:cs typeface="+mn-cs"/>
            </a:rPr>
            <a:t>L’origine sociale</a:t>
          </a:r>
          <a:r>
            <a:rPr lang="fr-FR" sz="1100" b="0" i="0" u="none" strike="noStrike" baseline="0">
              <a:solidFill>
                <a:schemeClr val="dk1"/>
              </a:solidFill>
              <a:latin typeface="+mn-lt"/>
              <a:ea typeface="+mn-ea"/>
              <a:cs typeface="+mn-cs"/>
            </a:rPr>
            <a:t> est déterminée à partir des professions </a:t>
          </a:r>
          <a:br>
            <a:rPr lang="fr-FR" sz="1100" b="0" i="0" u="none" strike="noStrike" baseline="0">
              <a:solidFill>
                <a:schemeClr val="dk1"/>
              </a:solidFill>
              <a:latin typeface="+mn-lt"/>
              <a:ea typeface="+mn-ea"/>
              <a:cs typeface="+mn-cs"/>
            </a:rPr>
          </a:br>
          <a:r>
            <a:rPr lang="fr-FR" sz="1100" b="0" i="0" u="none" strike="noStrike" baseline="0">
              <a:solidFill>
                <a:schemeClr val="dk1"/>
              </a:solidFill>
              <a:latin typeface="+mn-lt"/>
              <a:ea typeface="+mn-ea"/>
              <a:cs typeface="+mn-cs"/>
            </a:rPr>
            <a:t>et des catégories socioprofessionnelles :</a:t>
          </a:r>
        </a:p>
        <a:p>
          <a:pPr rtl="0"/>
          <a:r>
            <a:rPr lang="fr-FR" sz="1100" b="1" i="0" u="none" strike="noStrike" baseline="0">
              <a:solidFill>
                <a:schemeClr val="dk1"/>
              </a:solidFill>
              <a:latin typeface="+mn-lt"/>
              <a:ea typeface="+mn-ea"/>
              <a:cs typeface="+mn-cs"/>
            </a:rPr>
            <a:t>Favorisée :</a:t>
          </a:r>
          <a:r>
            <a:rPr lang="fr-FR" sz="1100" b="0" i="0" u="none" strike="noStrike" baseline="0">
              <a:solidFill>
                <a:schemeClr val="dk1"/>
              </a:solidFill>
              <a:latin typeface="+mn-lt"/>
              <a:ea typeface="+mn-ea"/>
              <a:cs typeface="+mn-cs"/>
            </a:rPr>
            <a:t> chefs d’entreprise de dix salariés et plus, cadres et professions intellectuelles supérieures, </a:t>
          </a:r>
          <a:br>
            <a:rPr lang="fr-FR" sz="1100" b="0" i="0" u="none" strike="noStrike" baseline="0">
              <a:solidFill>
                <a:schemeClr val="dk1"/>
              </a:solidFill>
              <a:latin typeface="+mn-lt"/>
              <a:ea typeface="+mn-ea"/>
              <a:cs typeface="+mn-cs"/>
            </a:rPr>
          </a:br>
          <a:r>
            <a:rPr lang="fr-FR" sz="1100" b="0" i="0" u="none" strike="noStrike" baseline="0">
              <a:solidFill>
                <a:schemeClr val="dk1"/>
              </a:solidFill>
              <a:latin typeface="+mn-lt"/>
              <a:ea typeface="+mn-ea"/>
              <a:cs typeface="+mn-cs"/>
            </a:rPr>
            <a:t>professeurs des écoles</a:t>
          </a:r>
        </a:p>
        <a:p>
          <a:pPr rtl="0"/>
          <a:r>
            <a:rPr lang="fr-FR" sz="1100" b="1" i="0" u="none" strike="noStrike" baseline="0">
              <a:solidFill>
                <a:schemeClr val="dk1"/>
              </a:solidFill>
              <a:latin typeface="+mn-lt"/>
              <a:ea typeface="+mn-ea"/>
              <a:cs typeface="+mn-cs"/>
            </a:rPr>
            <a:t>Plutôt favorisée :</a:t>
          </a:r>
          <a:r>
            <a:rPr lang="fr-FR" sz="1100" b="0" i="0" u="none" strike="noStrike" baseline="0">
              <a:solidFill>
                <a:schemeClr val="dk1"/>
              </a:solidFill>
              <a:latin typeface="+mn-lt"/>
              <a:ea typeface="+mn-ea"/>
              <a:cs typeface="+mn-cs"/>
            </a:rPr>
            <a:t> professions intermédiaires, retraités cadres </a:t>
          </a:r>
          <a:br>
            <a:rPr lang="fr-FR" sz="1100" b="0" i="0" u="none" strike="noStrike" baseline="0">
              <a:solidFill>
                <a:schemeClr val="dk1"/>
              </a:solidFill>
              <a:latin typeface="+mn-lt"/>
              <a:ea typeface="+mn-ea"/>
              <a:cs typeface="+mn-cs"/>
            </a:rPr>
          </a:br>
          <a:r>
            <a:rPr lang="fr-FR" sz="1100" b="0" i="0" u="none" strike="noStrike" baseline="0">
              <a:solidFill>
                <a:schemeClr val="dk1"/>
              </a:solidFill>
              <a:latin typeface="+mn-lt"/>
              <a:ea typeface="+mn-ea"/>
              <a:cs typeface="+mn-cs"/>
            </a:rPr>
            <a:t>et des professions intermédiaires</a:t>
          </a:r>
        </a:p>
        <a:p>
          <a:pPr rtl="0"/>
          <a:r>
            <a:rPr lang="fr-FR" sz="1100" b="1" i="0" u="none" strike="noStrike" baseline="0">
              <a:solidFill>
                <a:schemeClr val="dk1"/>
              </a:solidFill>
              <a:latin typeface="+mn-lt"/>
              <a:ea typeface="+mn-ea"/>
              <a:cs typeface="+mn-cs"/>
            </a:rPr>
            <a:t>Moyenne :</a:t>
          </a:r>
          <a:r>
            <a:rPr lang="fr-FR" sz="1100" b="0" i="0" u="none" strike="noStrike" baseline="0">
              <a:solidFill>
                <a:schemeClr val="dk1"/>
              </a:solidFill>
              <a:latin typeface="+mn-lt"/>
              <a:ea typeface="+mn-ea"/>
              <a:cs typeface="+mn-cs"/>
            </a:rPr>
            <a:t> agriculteurs exploitants, artisans et </a:t>
          </a:r>
          <a:br>
            <a:rPr lang="fr-FR" sz="1100" b="0" i="0" u="none" strike="noStrike" baseline="0">
              <a:solidFill>
                <a:schemeClr val="dk1"/>
              </a:solidFill>
              <a:latin typeface="+mn-lt"/>
              <a:ea typeface="+mn-ea"/>
              <a:cs typeface="+mn-cs"/>
            </a:rPr>
          </a:br>
          <a:r>
            <a:rPr lang="fr-FR" sz="1100" b="0" i="0" u="none" strike="noStrike" baseline="0">
              <a:solidFill>
                <a:schemeClr val="dk1"/>
              </a:solidFill>
              <a:latin typeface="+mn-lt"/>
              <a:ea typeface="+mn-ea"/>
              <a:cs typeface="+mn-cs"/>
            </a:rPr>
            <a:t>commerçants, employés</a:t>
          </a:r>
        </a:p>
        <a:p>
          <a:pPr rtl="0"/>
          <a:r>
            <a:rPr lang="fr-FR" sz="1100" b="1" i="0" u="none" strike="noStrike" baseline="0">
              <a:solidFill>
                <a:schemeClr val="dk1"/>
              </a:solidFill>
              <a:latin typeface="+mn-lt"/>
              <a:ea typeface="+mn-ea"/>
              <a:cs typeface="+mn-cs"/>
            </a:rPr>
            <a:t>Défavorisée :</a:t>
          </a:r>
          <a:r>
            <a:rPr lang="fr-FR" sz="1100" b="0" i="0" u="none" strike="noStrike" baseline="0">
              <a:solidFill>
                <a:schemeClr val="dk1"/>
              </a:solidFill>
              <a:latin typeface="+mn-lt"/>
              <a:ea typeface="+mn-ea"/>
              <a:cs typeface="+mn-cs"/>
            </a:rPr>
            <a:t> ouvriers, retraités ouvriers et employés, chômeurs et autres inactifs</a:t>
          </a:r>
          <a:endParaRPr lang="fr-FR" sz="1100" baseline="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C2022%20DONNE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o"/>
      <sheetName val="tab1"/>
    </sheetNames>
    <sheetDataSet>
      <sheetData sheetId="0"/>
      <sheetData sheetId="1">
        <row r="5">
          <cell r="N5" t="str">
            <v>BAC TECHNOLOGIQUE</v>
          </cell>
          <cell r="O5">
            <v>88.8</v>
          </cell>
          <cell r="P5">
            <v>91.7</v>
          </cell>
          <cell r="Q5">
            <v>93</v>
          </cell>
          <cell r="R5">
            <v>90.9</v>
          </cell>
          <cell r="S5">
            <v>90.9</v>
          </cell>
          <cell r="T5">
            <v>89.5</v>
          </cell>
          <cell r="U5">
            <v>89.9</v>
          </cell>
          <cell r="V5">
            <v>94.8</v>
          </cell>
          <cell r="W5">
            <v>93.4</v>
          </cell>
          <cell r="X5">
            <v>90.198123044838368</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7E36F-9F8E-409F-83D4-6331EDDEAF99}">
  <sheetPr>
    <pageSetUpPr fitToPage="1"/>
  </sheetPr>
  <dimension ref="A1:T28"/>
  <sheetViews>
    <sheetView tabSelected="1" workbookViewId="0"/>
  </sheetViews>
  <sheetFormatPr baseColWidth="10" defaultRowHeight="15" x14ac:dyDescent="0.25"/>
  <cols>
    <col min="10" max="10" width="28.5703125" bestFit="1" customWidth="1"/>
  </cols>
  <sheetData>
    <row r="1" spans="1:20" x14ac:dyDescent="0.25">
      <c r="A1" s="30" t="s">
        <v>50</v>
      </c>
    </row>
    <row r="2" spans="1:20" x14ac:dyDescent="0.25">
      <c r="B2" s="30" t="s">
        <v>107</v>
      </c>
    </row>
    <row r="3" spans="1:20" x14ac:dyDescent="0.25">
      <c r="J3" s="32"/>
      <c r="K3" s="33" t="s">
        <v>57</v>
      </c>
      <c r="L3" s="33" t="s">
        <v>58</v>
      </c>
      <c r="M3" s="33" t="s">
        <v>59</v>
      </c>
      <c r="N3" s="33" t="s">
        <v>60</v>
      </c>
      <c r="O3" s="33" t="s">
        <v>61</v>
      </c>
      <c r="P3" s="33" t="s">
        <v>62</v>
      </c>
      <c r="Q3" s="33" t="s">
        <v>63</v>
      </c>
      <c r="R3" s="33" t="s">
        <v>64</v>
      </c>
      <c r="S3" s="33" t="s">
        <v>70</v>
      </c>
      <c r="T3" s="33" t="s">
        <v>98</v>
      </c>
    </row>
    <row r="4" spans="1:20" x14ac:dyDescent="0.25">
      <c r="J4" s="33" t="s">
        <v>65</v>
      </c>
      <c r="K4" s="34">
        <v>94.2</v>
      </c>
      <c r="L4" s="34">
        <v>92.8</v>
      </c>
      <c r="M4" s="34">
        <v>93.5</v>
      </c>
      <c r="N4" s="34">
        <v>93.2</v>
      </c>
      <c r="O4" s="34">
        <v>93.1</v>
      </c>
      <c r="P4" s="34">
        <v>92.7</v>
      </c>
      <c r="Q4" s="34">
        <v>92.9</v>
      </c>
      <c r="R4" s="34">
        <v>97.6</v>
      </c>
      <c r="S4" s="34">
        <v>97.7</v>
      </c>
      <c r="T4" s="88">
        <f>9498/9855*100</f>
        <v>96.37747336377474</v>
      </c>
    </row>
    <row r="5" spans="1:20" x14ac:dyDescent="0.25">
      <c r="J5" s="33" t="s">
        <v>66</v>
      </c>
      <c r="K5" s="34">
        <v>88.8</v>
      </c>
      <c r="L5" s="34">
        <v>91.7</v>
      </c>
      <c r="M5" s="35">
        <v>93</v>
      </c>
      <c r="N5" s="34">
        <v>90.9</v>
      </c>
      <c r="O5" s="34">
        <v>90.9</v>
      </c>
      <c r="P5" s="34">
        <v>89.5</v>
      </c>
      <c r="Q5" s="34">
        <v>89.9</v>
      </c>
      <c r="R5" s="34">
        <v>94.8</v>
      </c>
      <c r="S5" s="34">
        <v>93.4</v>
      </c>
      <c r="T5" s="88">
        <f>3460/3836*100</f>
        <v>90.198123044838368</v>
      </c>
    </row>
    <row r="6" spans="1:20" x14ac:dyDescent="0.25">
      <c r="J6" s="33" t="s">
        <v>67</v>
      </c>
      <c r="K6" s="34">
        <v>78.2</v>
      </c>
      <c r="L6" s="34">
        <v>82.7</v>
      </c>
      <c r="M6" s="34">
        <v>80.5</v>
      </c>
      <c r="N6" s="34">
        <v>83.8</v>
      </c>
      <c r="O6" s="34">
        <v>81.900000000000006</v>
      </c>
      <c r="P6" s="34">
        <v>83.5</v>
      </c>
      <c r="Q6" s="34">
        <v>82.6</v>
      </c>
      <c r="R6" s="34">
        <v>90.1</v>
      </c>
      <c r="S6" s="34">
        <v>86.1</v>
      </c>
      <c r="T6" s="88">
        <f>4516/5485*100</f>
        <v>82.333637192342763</v>
      </c>
    </row>
    <row r="7" spans="1:20" x14ac:dyDescent="0.25">
      <c r="J7" s="33" t="s">
        <v>68</v>
      </c>
      <c r="K7" s="34">
        <v>88.4</v>
      </c>
      <c r="L7" s="34">
        <v>89.3</v>
      </c>
      <c r="M7" s="34">
        <v>89.4</v>
      </c>
      <c r="N7" s="34">
        <v>89.9</v>
      </c>
      <c r="O7" s="34">
        <v>89.3</v>
      </c>
      <c r="P7" s="34">
        <v>89.4</v>
      </c>
      <c r="Q7" s="34">
        <v>89.4</v>
      </c>
      <c r="R7" s="35">
        <v>95</v>
      </c>
      <c r="S7" s="36">
        <v>93.5</v>
      </c>
      <c r="T7" s="36">
        <v>91.1</v>
      </c>
    </row>
    <row r="8" spans="1:20" x14ac:dyDescent="0.25">
      <c r="J8" s="33" t="s">
        <v>69</v>
      </c>
      <c r="K8" s="34">
        <v>86.9</v>
      </c>
      <c r="L8" s="35">
        <v>88</v>
      </c>
      <c r="M8" s="34">
        <v>87.9</v>
      </c>
      <c r="N8" s="34">
        <v>88.5</v>
      </c>
      <c r="O8" s="34">
        <v>87.8</v>
      </c>
      <c r="P8" s="34">
        <v>88.2</v>
      </c>
      <c r="Q8" s="35">
        <v>88</v>
      </c>
      <c r="R8" s="35">
        <v>95</v>
      </c>
      <c r="S8" s="36">
        <v>93.7</v>
      </c>
      <c r="T8" s="89">
        <v>91</v>
      </c>
    </row>
    <row r="25" spans="1:1" x14ac:dyDescent="0.25">
      <c r="A25" t="s">
        <v>121</v>
      </c>
    </row>
    <row r="26" spans="1:1" x14ac:dyDescent="0.25">
      <c r="A26" t="s">
        <v>122</v>
      </c>
    </row>
    <row r="27" spans="1:1" x14ac:dyDescent="0.25">
      <c r="A27" t="s">
        <v>123</v>
      </c>
    </row>
    <row r="28" spans="1:1" x14ac:dyDescent="0.25">
      <c r="A28" t="s">
        <v>124</v>
      </c>
    </row>
  </sheetData>
  <pageMargins left="0.7" right="0.7" top="0.75" bottom="0.75" header="0.3" footer="0.3"/>
  <pageSetup paperSize="9" scale="9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C617-8D12-4CAF-8355-DCE11046614F}">
  <dimension ref="A1"/>
  <sheetViews>
    <sheetView workbookViewId="0"/>
  </sheetViews>
  <sheetFormatPr baseColWidth="10" defaultRowHeight="12.75" x14ac:dyDescent="0.2"/>
  <cols>
    <col min="1" max="16384" width="11.42578125" style="48"/>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55C6-B717-4C4E-BEF4-12568C912EC8}">
  <dimension ref="A1:K14"/>
  <sheetViews>
    <sheetView workbookViewId="0"/>
  </sheetViews>
  <sheetFormatPr baseColWidth="10" defaultRowHeight="15" x14ac:dyDescent="0.25"/>
  <cols>
    <col min="1" max="1" width="15.7109375" customWidth="1"/>
    <col min="2" max="2" width="12.28515625" customWidth="1"/>
    <col min="3" max="3" width="9.85546875" bestFit="1" customWidth="1"/>
    <col min="4" max="4" width="9.85546875" customWidth="1"/>
    <col min="5" max="5" width="10.85546875" customWidth="1"/>
    <col min="6" max="6" width="9.85546875" bestFit="1" customWidth="1"/>
  </cols>
  <sheetData>
    <row r="1" spans="1:11" x14ac:dyDescent="0.25">
      <c r="A1" s="30" t="s">
        <v>51</v>
      </c>
    </row>
    <row r="3" spans="1:11" x14ac:dyDescent="0.25">
      <c r="A3" s="3"/>
      <c r="B3" s="122" t="s">
        <v>2</v>
      </c>
      <c r="C3" s="122"/>
      <c r="D3" s="139"/>
      <c r="E3" s="146" t="s">
        <v>3</v>
      </c>
      <c r="F3" s="136"/>
      <c r="G3" s="145"/>
      <c r="K3" s="93"/>
    </row>
    <row r="4" spans="1:11" ht="25.5" x14ac:dyDescent="0.25">
      <c r="A4" s="4" t="s">
        <v>4</v>
      </c>
      <c r="B4" s="5" t="s">
        <v>5</v>
      </c>
      <c r="C4" s="148" t="s">
        <v>125</v>
      </c>
      <c r="D4" s="148" t="s">
        <v>99</v>
      </c>
      <c r="E4" s="5" t="s">
        <v>5</v>
      </c>
      <c r="F4" s="148" t="s">
        <v>125</v>
      </c>
      <c r="G4" s="148" t="s">
        <v>99</v>
      </c>
      <c r="K4" s="92"/>
    </row>
    <row r="5" spans="1:11" x14ac:dyDescent="0.25">
      <c r="A5" s="6" t="s">
        <v>6</v>
      </c>
      <c r="B5">
        <v>96.7</v>
      </c>
      <c r="C5">
        <v>3.2</v>
      </c>
      <c r="D5">
        <v>-1</v>
      </c>
      <c r="E5">
        <v>95.9</v>
      </c>
      <c r="F5">
        <v>3.9</v>
      </c>
      <c r="G5">
        <v>-1.7</v>
      </c>
      <c r="K5" s="92"/>
    </row>
    <row r="6" spans="1:11" x14ac:dyDescent="0.25">
      <c r="A6" s="6" t="s">
        <v>7</v>
      </c>
      <c r="B6">
        <v>90.2</v>
      </c>
      <c r="C6">
        <v>0</v>
      </c>
      <c r="D6">
        <v>-3.1</v>
      </c>
      <c r="E6">
        <v>90.2</v>
      </c>
      <c r="F6">
        <v>0.9</v>
      </c>
      <c r="G6">
        <v>-3.3</v>
      </c>
      <c r="K6" s="92"/>
    </row>
    <row r="7" spans="1:11" x14ac:dyDescent="0.25">
      <c r="A7" s="7" t="s">
        <v>8</v>
      </c>
      <c r="B7">
        <v>81.8</v>
      </c>
      <c r="C7">
        <v>0.6</v>
      </c>
      <c r="D7">
        <v>-3.3</v>
      </c>
      <c r="E7">
        <v>83.1</v>
      </c>
      <c r="F7">
        <v>0.6</v>
      </c>
      <c r="G7">
        <v>-4.3</v>
      </c>
      <c r="K7" s="92"/>
    </row>
    <row r="8" spans="1:11" x14ac:dyDescent="0.25">
      <c r="A8" s="8" t="s">
        <v>9</v>
      </c>
      <c r="B8" s="147">
        <v>91.3</v>
      </c>
      <c r="C8" s="147">
        <v>1.8</v>
      </c>
      <c r="D8" s="147">
        <v>-2.1</v>
      </c>
      <c r="E8" s="147">
        <v>90.9</v>
      </c>
      <c r="F8" s="147">
        <v>1.7</v>
      </c>
      <c r="G8" s="147">
        <v>-2.8</v>
      </c>
      <c r="K8" s="92"/>
    </row>
    <row r="9" spans="1:11" x14ac:dyDescent="0.25">
      <c r="K9" s="92"/>
    </row>
    <row r="10" spans="1:11" x14ac:dyDescent="0.25">
      <c r="A10" s="45" t="s">
        <v>100</v>
      </c>
    </row>
    <row r="12" spans="1:11" x14ac:dyDescent="0.25">
      <c r="A12" t="s">
        <v>126</v>
      </c>
    </row>
    <row r="13" spans="1:11" x14ac:dyDescent="0.25">
      <c r="A13" t="s">
        <v>127</v>
      </c>
    </row>
    <row r="14" spans="1:11" x14ac:dyDescent="0.25">
      <c r="A14" t="s">
        <v>128</v>
      </c>
    </row>
  </sheetData>
  <mergeCells count="2">
    <mergeCell ref="B3:D3"/>
    <mergeCell ref="E3:G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60E86-D055-4D5A-AF51-DC1713FD2337}">
  <dimension ref="A1:N45"/>
  <sheetViews>
    <sheetView workbookViewId="0"/>
  </sheetViews>
  <sheetFormatPr baseColWidth="10" defaultRowHeight="15" x14ac:dyDescent="0.25"/>
  <cols>
    <col min="1" max="1" width="16.28515625" customWidth="1"/>
    <col min="4" max="4" width="5.140625" customWidth="1"/>
    <col min="7" max="9" width="11.42578125" style="99"/>
    <col min="10" max="10" width="14.42578125" style="104" customWidth="1"/>
  </cols>
  <sheetData>
    <row r="1" spans="1:14" x14ac:dyDescent="0.25">
      <c r="A1" s="30" t="s">
        <v>52</v>
      </c>
    </row>
    <row r="2" spans="1:14" x14ac:dyDescent="0.25">
      <c r="B2" s="30" t="s">
        <v>129</v>
      </c>
    </row>
    <row r="3" spans="1:14" x14ac:dyDescent="0.25">
      <c r="B3" s="30"/>
    </row>
    <row r="4" spans="1:14" ht="15" customHeight="1" x14ac:dyDescent="0.25">
      <c r="A4" s="9"/>
      <c r="B4" s="123" t="s">
        <v>10</v>
      </c>
      <c r="C4" s="123"/>
      <c r="D4" s="123"/>
      <c r="E4" s="124"/>
      <c r="F4" s="120"/>
      <c r="G4" s="125" t="s">
        <v>11</v>
      </c>
      <c r="H4" s="150"/>
      <c r="I4" s="126"/>
      <c r="J4" s="127" t="s">
        <v>130</v>
      </c>
    </row>
    <row r="5" spans="1:14" ht="21" customHeight="1" x14ac:dyDescent="0.25">
      <c r="A5" s="129" t="s">
        <v>12</v>
      </c>
      <c r="B5" s="130"/>
      <c r="C5" s="131" t="s">
        <v>13</v>
      </c>
      <c r="D5" s="132" t="s">
        <v>5</v>
      </c>
      <c r="E5" s="133" t="s">
        <v>125</v>
      </c>
      <c r="F5" s="133" t="s">
        <v>99</v>
      </c>
      <c r="G5" s="132" t="s">
        <v>5</v>
      </c>
      <c r="H5" s="133" t="s">
        <v>125</v>
      </c>
      <c r="I5" s="133" t="s">
        <v>99</v>
      </c>
      <c r="J5" s="128"/>
    </row>
    <row r="6" spans="1:14" ht="21" customHeight="1" x14ac:dyDescent="0.25">
      <c r="A6" s="129"/>
      <c r="B6" s="130"/>
      <c r="C6" s="131"/>
      <c r="D6" s="132"/>
      <c r="E6" s="134"/>
      <c r="F6" s="134"/>
      <c r="G6" s="132"/>
      <c r="H6" s="134"/>
      <c r="I6" s="134"/>
      <c r="J6" s="10">
        <v>2022</v>
      </c>
    </row>
    <row r="7" spans="1:14" x14ac:dyDescent="0.25">
      <c r="A7" s="11" t="s">
        <v>14</v>
      </c>
      <c r="B7" s="160">
        <v>9855</v>
      </c>
      <c r="C7" s="160">
        <v>9498</v>
      </c>
      <c r="D7" s="161">
        <v>96.4</v>
      </c>
      <c r="E7" s="161">
        <v>3.5</v>
      </c>
      <c r="F7" s="161">
        <v>-1.3</v>
      </c>
      <c r="G7" s="161">
        <v>96</v>
      </c>
      <c r="H7" s="161">
        <v>4.9000000000000004</v>
      </c>
      <c r="I7" s="161">
        <v>-1.5</v>
      </c>
      <c r="J7" s="162">
        <v>10</v>
      </c>
    </row>
    <row r="8" spans="1:14" x14ac:dyDescent="0.25">
      <c r="B8" s="2"/>
      <c r="C8" s="2"/>
      <c r="D8" s="2"/>
      <c r="E8" s="152"/>
      <c r="F8" s="152"/>
      <c r="G8" s="152"/>
      <c r="H8" s="152"/>
      <c r="I8" s="152"/>
      <c r="J8" s="153"/>
    </row>
    <row r="9" spans="1:14" x14ac:dyDescent="0.25">
      <c r="A9" s="11" t="s">
        <v>15</v>
      </c>
      <c r="B9" s="151">
        <v>3836</v>
      </c>
      <c r="C9" s="151">
        <v>3460</v>
      </c>
      <c r="D9" s="151">
        <v>90.2</v>
      </c>
      <c r="E9" s="151">
        <v>0.3</v>
      </c>
      <c r="F9" s="151">
        <v>-3.2</v>
      </c>
      <c r="G9" s="151">
        <v>90.4</v>
      </c>
      <c r="H9" s="151">
        <v>2.4</v>
      </c>
      <c r="I9" s="151">
        <v>-3.5</v>
      </c>
      <c r="J9" s="151">
        <v>18</v>
      </c>
    </row>
    <row r="10" spans="1:14" x14ac:dyDescent="0.25">
      <c r="A10" s="12" t="s">
        <v>16</v>
      </c>
      <c r="B10" s="154">
        <v>1825</v>
      </c>
      <c r="C10" s="154">
        <v>1644</v>
      </c>
      <c r="D10" s="155">
        <v>90.1</v>
      </c>
      <c r="E10" s="155">
        <v>2.8</v>
      </c>
      <c r="F10" s="155">
        <v>-1.7</v>
      </c>
      <c r="G10" s="155">
        <v>89.3</v>
      </c>
      <c r="H10" s="155">
        <v>4.2</v>
      </c>
      <c r="I10" s="155">
        <v>-3.5</v>
      </c>
      <c r="J10" s="155">
        <v>11</v>
      </c>
    </row>
    <row r="11" spans="1:14" x14ac:dyDescent="0.25">
      <c r="A11" s="13" t="s">
        <v>17</v>
      </c>
      <c r="B11" s="156">
        <v>95</v>
      </c>
      <c r="C11" s="156">
        <v>93</v>
      </c>
      <c r="D11" s="156">
        <v>97.9</v>
      </c>
      <c r="E11" s="156">
        <v>0.3</v>
      </c>
      <c r="F11" s="156">
        <v>-2.1</v>
      </c>
      <c r="G11" s="156">
        <v>97.3</v>
      </c>
      <c r="H11" s="156">
        <v>8.6999999999999993</v>
      </c>
      <c r="I11" s="156">
        <v>-1.2</v>
      </c>
      <c r="J11" s="156">
        <v>17</v>
      </c>
      <c r="M11" s="149"/>
      <c r="N11" s="149"/>
    </row>
    <row r="12" spans="1:14" x14ac:dyDescent="0.25">
      <c r="A12" s="12" t="s">
        <v>18</v>
      </c>
      <c r="B12" s="155">
        <v>579</v>
      </c>
      <c r="C12" s="155">
        <v>534</v>
      </c>
      <c r="D12" s="155">
        <v>92.2</v>
      </c>
      <c r="E12" s="155">
        <v>-0.7</v>
      </c>
      <c r="F12" s="155">
        <v>-3</v>
      </c>
      <c r="G12" s="155">
        <v>90.8</v>
      </c>
      <c r="H12" s="155">
        <v>0.3</v>
      </c>
      <c r="I12" s="155">
        <v>-3.4</v>
      </c>
      <c r="J12" s="155">
        <v>9</v>
      </c>
    </row>
    <row r="13" spans="1:14" x14ac:dyDescent="0.25">
      <c r="A13" s="13" t="s">
        <v>19</v>
      </c>
      <c r="B13" s="156">
        <v>290</v>
      </c>
      <c r="C13" s="156">
        <v>242</v>
      </c>
      <c r="D13" s="156">
        <v>83.4</v>
      </c>
      <c r="E13" s="156">
        <v>-5.0999999999999996</v>
      </c>
      <c r="F13" s="156">
        <v>-6.5</v>
      </c>
      <c r="G13" s="156">
        <v>90.4</v>
      </c>
      <c r="H13" s="156">
        <v>0.2</v>
      </c>
      <c r="I13" s="156">
        <v>-3.4</v>
      </c>
      <c r="J13" s="156">
        <v>26</v>
      </c>
      <c r="M13" s="149"/>
      <c r="N13" s="149"/>
    </row>
    <row r="14" spans="1:14" x14ac:dyDescent="0.25">
      <c r="A14" s="12" t="s">
        <v>20</v>
      </c>
      <c r="B14" s="155">
        <v>864</v>
      </c>
      <c r="C14" s="155">
        <v>766</v>
      </c>
      <c r="D14" s="155">
        <v>88.7</v>
      </c>
      <c r="E14" s="155">
        <v>-2.2999999999999998</v>
      </c>
      <c r="F14" s="155">
        <v>-6.2</v>
      </c>
      <c r="G14" s="155">
        <v>90.6</v>
      </c>
      <c r="H14" s="155">
        <v>0.2</v>
      </c>
      <c r="I14" s="155">
        <v>-4.4000000000000004</v>
      </c>
      <c r="J14" s="155">
        <v>21</v>
      </c>
      <c r="M14" s="149"/>
      <c r="N14" s="149"/>
    </row>
    <row r="15" spans="1:14" x14ac:dyDescent="0.25">
      <c r="A15" s="13" t="s">
        <v>21</v>
      </c>
      <c r="B15" s="156">
        <v>96</v>
      </c>
      <c r="C15" s="156">
        <v>95</v>
      </c>
      <c r="D15" s="156">
        <v>99</v>
      </c>
      <c r="E15" s="156">
        <v>0.5</v>
      </c>
      <c r="F15" s="156">
        <v>1.1000000000000001</v>
      </c>
      <c r="G15" s="156">
        <v>96.6</v>
      </c>
      <c r="H15" s="156">
        <v>0</v>
      </c>
      <c r="I15" s="156">
        <v>-2</v>
      </c>
      <c r="J15" s="156">
        <v>12</v>
      </c>
    </row>
    <row r="16" spans="1:14" x14ac:dyDescent="0.25">
      <c r="A16" s="12" t="s">
        <v>22</v>
      </c>
      <c r="B16" s="155">
        <v>87</v>
      </c>
      <c r="C16" s="155">
        <v>86</v>
      </c>
      <c r="D16" s="155">
        <v>98.9</v>
      </c>
      <c r="E16" s="155">
        <v>2.1</v>
      </c>
      <c r="F16" s="155">
        <v>2.5</v>
      </c>
      <c r="G16" s="155">
        <v>96.8</v>
      </c>
      <c r="H16" s="155">
        <v>2.1</v>
      </c>
      <c r="I16" s="155">
        <v>0</v>
      </c>
      <c r="J16" s="155">
        <v>9</v>
      </c>
    </row>
    <row r="17" spans="1:14" x14ac:dyDescent="0.25">
      <c r="B17" s="1"/>
      <c r="C17" s="1"/>
      <c r="D17" s="1"/>
      <c r="E17" s="98"/>
      <c r="F17" s="98"/>
      <c r="G17" s="98"/>
      <c r="H17" s="98"/>
      <c r="I17" s="98"/>
      <c r="J17" s="105"/>
    </row>
    <row r="18" spans="1:14" x14ac:dyDescent="0.25">
      <c r="A18" s="11" t="s">
        <v>23</v>
      </c>
      <c r="B18" s="157">
        <v>5485</v>
      </c>
      <c r="C18" s="157">
        <v>4516</v>
      </c>
      <c r="D18" s="157">
        <v>82.3</v>
      </c>
      <c r="E18" s="157">
        <v>0.3</v>
      </c>
      <c r="F18" s="157">
        <v>-3.8</v>
      </c>
      <c r="G18" s="157">
        <v>82.2</v>
      </c>
      <c r="H18" s="157">
        <v>-0.2</v>
      </c>
      <c r="I18" s="157">
        <v>-4.4000000000000004</v>
      </c>
      <c r="J18" s="157">
        <v>17</v>
      </c>
    </row>
    <row r="19" spans="1:14" x14ac:dyDescent="0.25">
      <c r="A19" s="12" t="s">
        <v>24</v>
      </c>
      <c r="B19" s="149">
        <v>2582</v>
      </c>
      <c r="C19" s="149">
        <v>2098</v>
      </c>
      <c r="D19">
        <v>81.3</v>
      </c>
      <c r="E19">
        <v>-0.7</v>
      </c>
      <c r="F19">
        <v>-4.9000000000000004</v>
      </c>
      <c r="G19">
        <v>81.3</v>
      </c>
      <c r="H19">
        <v>0</v>
      </c>
      <c r="I19">
        <v>-4.5</v>
      </c>
      <c r="J19">
        <v>14</v>
      </c>
    </row>
    <row r="20" spans="1:14" x14ac:dyDescent="0.25">
      <c r="A20" s="13" t="s">
        <v>25</v>
      </c>
      <c r="B20" s="158">
        <v>2903</v>
      </c>
      <c r="C20" s="158">
        <v>2418</v>
      </c>
      <c r="D20" s="158">
        <v>83.3</v>
      </c>
      <c r="E20" s="158">
        <v>0.2</v>
      </c>
      <c r="F20" s="158">
        <v>-2.7</v>
      </c>
      <c r="G20" s="158">
        <v>83.1</v>
      </c>
      <c r="H20" s="158">
        <v>-0.3</v>
      </c>
      <c r="I20" s="158">
        <v>-4.2</v>
      </c>
      <c r="J20" s="158">
        <v>16</v>
      </c>
    </row>
    <row r="21" spans="1:14" x14ac:dyDescent="0.25">
      <c r="B21" s="1"/>
      <c r="C21" s="1"/>
      <c r="D21" s="1"/>
      <c r="E21" s="98"/>
      <c r="F21" s="98"/>
      <c r="G21" s="98"/>
      <c r="H21" s="98"/>
      <c r="I21" s="98"/>
      <c r="J21" s="105"/>
    </row>
    <row r="22" spans="1:14" x14ac:dyDescent="0.25">
      <c r="A22" s="14" t="s">
        <v>9</v>
      </c>
      <c r="B22" s="159">
        <v>19176</v>
      </c>
      <c r="C22" s="159">
        <v>17474</v>
      </c>
      <c r="D22" s="159">
        <v>91.1</v>
      </c>
      <c r="E22" s="159">
        <v>1.7</v>
      </c>
      <c r="F22" s="159">
        <v>-2.4</v>
      </c>
      <c r="G22" s="159">
        <v>91</v>
      </c>
      <c r="H22" s="159">
        <v>3</v>
      </c>
      <c r="I22" s="159">
        <v>-2.7</v>
      </c>
      <c r="J22" s="159">
        <v>15</v>
      </c>
      <c r="M22" s="149"/>
      <c r="N22" s="149"/>
    </row>
    <row r="23" spans="1:14" x14ac:dyDescent="0.25">
      <c r="E23" s="94"/>
      <c r="F23" s="94"/>
      <c r="G23" s="100"/>
      <c r="H23" s="100"/>
      <c r="I23" s="100"/>
      <c r="M23" s="149"/>
      <c r="N23" s="149"/>
    </row>
    <row r="24" spans="1:14" x14ac:dyDescent="0.25">
      <c r="J24" s="106"/>
      <c r="K24" s="37"/>
      <c r="M24" s="149"/>
      <c r="N24" s="149"/>
    </row>
    <row r="25" spans="1:14" x14ac:dyDescent="0.25">
      <c r="J25" s="106"/>
      <c r="K25" s="38"/>
    </row>
    <row r="26" spans="1:14" x14ac:dyDescent="0.25">
      <c r="A26" t="s">
        <v>110</v>
      </c>
      <c r="J26" s="106"/>
      <c r="K26" s="37"/>
      <c r="M26" s="149"/>
      <c r="N26" s="149"/>
    </row>
    <row r="27" spans="1:14" x14ac:dyDescent="0.25">
      <c r="J27" s="106"/>
      <c r="K27" s="38"/>
    </row>
    <row r="28" spans="1:14" x14ac:dyDescent="0.25">
      <c r="A28" t="s">
        <v>131</v>
      </c>
      <c r="J28" s="106"/>
      <c r="K28" s="37"/>
    </row>
    <row r="30" spans="1:14" x14ac:dyDescent="0.25">
      <c r="A30" t="s">
        <v>132</v>
      </c>
    </row>
    <row r="32" spans="1:14" x14ac:dyDescent="0.25">
      <c r="A32" t="s">
        <v>108</v>
      </c>
    </row>
    <row r="33" spans="1:9" x14ac:dyDescent="0.25">
      <c r="A33" t="s">
        <v>133</v>
      </c>
    </row>
    <row r="35" spans="1:9" x14ac:dyDescent="0.25">
      <c r="D35" s="95"/>
      <c r="E35" s="96"/>
      <c r="F35" s="96"/>
      <c r="G35" s="101"/>
      <c r="H35" s="101"/>
      <c r="I35" s="102"/>
    </row>
    <row r="36" spans="1:9" x14ac:dyDescent="0.25">
      <c r="D36" s="95"/>
      <c r="E36" s="96"/>
      <c r="F36" s="96"/>
      <c r="G36" s="101"/>
      <c r="H36" s="101"/>
      <c r="I36" s="102"/>
    </row>
    <row r="37" spans="1:9" x14ac:dyDescent="0.25">
      <c r="D37" s="95"/>
      <c r="E37" s="96"/>
      <c r="F37" s="96"/>
      <c r="G37" s="101"/>
      <c r="H37" s="101"/>
      <c r="I37" s="102"/>
    </row>
    <row r="38" spans="1:9" x14ac:dyDescent="0.25">
      <c r="D38" s="95"/>
      <c r="E38" s="96"/>
      <c r="F38" s="96"/>
      <c r="G38" s="101"/>
      <c r="H38" s="101"/>
      <c r="I38" s="102"/>
    </row>
    <row r="39" spans="1:9" x14ac:dyDescent="0.25">
      <c r="D39" s="95"/>
      <c r="E39" s="96"/>
      <c r="F39" s="96"/>
      <c r="G39" s="101"/>
      <c r="H39" s="101"/>
      <c r="I39" s="102"/>
    </row>
    <row r="40" spans="1:9" x14ac:dyDescent="0.25">
      <c r="D40" s="95"/>
      <c r="E40" s="96"/>
      <c r="F40" s="96"/>
      <c r="G40" s="101"/>
      <c r="H40" s="101"/>
      <c r="I40" s="102"/>
    </row>
    <row r="41" spans="1:9" x14ac:dyDescent="0.25">
      <c r="D41" s="95"/>
      <c r="E41" s="96"/>
      <c r="F41" s="96"/>
      <c r="G41" s="101"/>
      <c r="H41" s="101"/>
      <c r="I41" s="102"/>
    </row>
    <row r="44" spans="1:9" x14ac:dyDescent="0.25">
      <c r="D44" s="92"/>
      <c r="E44" s="94"/>
      <c r="F44" s="94"/>
      <c r="G44" s="100"/>
      <c r="H44" s="100"/>
      <c r="I44" s="103"/>
    </row>
    <row r="45" spans="1:9" x14ac:dyDescent="0.25">
      <c r="D45" s="92"/>
      <c r="E45" s="94"/>
      <c r="F45" s="94"/>
      <c r="G45" s="100"/>
      <c r="H45" s="100"/>
      <c r="I45" s="103"/>
    </row>
  </sheetData>
  <mergeCells count="11">
    <mergeCell ref="J4:J5"/>
    <mergeCell ref="B4:E4"/>
    <mergeCell ref="G4:I4"/>
    <mergeCell ref="A5:B6"/>
    <mergeCell ref="C5:C6"/>
    <mergeCell ref="D5:D6"/>
    <mergeCell ref="E5:E6"/>
    <mergeCell ref="G5:G6"/>
    <mergeCell ref="I5:I6"/>
    <mergeCell ref="H5:H6"/>
    <mergeCell ref="F5:F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3BEB9-7B9A-460A-AE45-A3712F0FCA81}">
  <dimension ref="A1:R30"/>
  <sheetViews>
    <sheetView workbookViewId="0"/>
  </sheetViews>
  <sheetFormatPr baseColWidth="10" defaultRowHeight="15" x14ac:dyDescent="0.25"/>
  <cols>
    <col min="1" max="1" width="26" customWidth="1"/>
    <col min="14" max="14" width="15.85546875" customWidth="1"/>
    <col min="16" max="16" width="43.42578125" bestFit="1" customWidth="1"/>
    <col min="17" max="17" width="23.5703125" bestFit="1" customWidth="1"/>
  </cols>
  <sheetData>
    <row r="1" spans="1:9" x14ac:dyDescent="0.25">
      <c r="A1" s="30" t="s">
        <v>109</v>
      </c>
    </row>
    <row r="2" spans="1:9" x14ac:dyDescent="0.25">
      <c r="B2" s="30" t="s">
        <v>134</v>
      </c>
    </row>
    <row r="3" spans="1:9" x14ac:dyDescent="0.25">
      <c r="B3" s="30"/>
    </row>
    <row r="4" spans="1:9" x14ac:dyDescent="0.25">
      <c r="A4" s="31" t="s">
        <v>27</v>
      </c>
      <c r="B4" s="136" t="s">
        <v>6</v>
      </c>
      <c r="C4" s="137"/>
      <c r="D4" s="138" t="s">
        <v>28</v>
      </c>
      <c r="E4" s="139"/>
      <c r="F4" s="138" t="s">
        <v>29</v>
      </c>
      <c r="G4" s="139"/>
      <c r="H4" s="138" t="s">
        <v>30</v>
      </c>
      <c r="I4" s="140"/>
    </row>
    <row r="5" spans="1:9" x14ac:dyDescent="0.25">
      <c r="A5" s="44" t="s">
        <v>74</v>
      </c>
      <c r="B5" s="39" t="s">
        <v>71</v>
      </c>
      <c r="C5" s="40" t="s">
        <v>72</v>
      </c>
      <c r="D5" s="39" t="s">
        <v>71</v>
      </c>
      <c r="E5" s="40" t="s">
        <v>72</v>
      </c>
      <c r="F5" s="39" t="s">
        <v>71</v>
      </c>
      <c r="G5" s="40" t="s">
        <v>72</v>
      </c>
      <c r="H5" s="39" t="s">
        <v>71</v>
      </c>
      <c r="I5" s="40" t="s">
        <v>72</v>
      </c>
    </row>
    <row r="6" spans="1:9" ht="27" customHeight="1" x14ac:dyDescent="0.25">
      <c r="A6" s="42" t="s">
        <v>73</v>
      </c>
      <c r="B6" s="43">
        <v>3.0218242865137102</v>
      </c>
      <c r="C6" s="43">
        <v>2.1271452743533965</v>
      </c>
      <c r="D6" s="43">
        <v>0.22922636103151861</v>
      </c>
      <c r="E6" s="43">
        <v>3.4893478932189756E-3</v>
      </c>
      <c r="F6" s="43">
        <v>0</v>
      </c>
      <c r="G6" s="43">
        <v>0</v>
      </c>
      <c r="H6" s="43">
        <v>1.8491701013701682</v>
      </c>
      <c r="I6" s="43">
        <v>1.0363566459113149</v>
      </c>
    </row>
    <row r="7" spans="1:9" x14ac:dyDescent="0.25">
      <c r="A7" s="12" t="s">
        <v>31</v>
      </c>
      <c r="B7" s="90">
        <v>18.410744264129828</v>
      </c>
      <c r="C7" s="90">
        <v>12.811215856901137</v>
      </c>
      <c r="D7" s="90">
        <v>4.6991404011461322</v>
      </c>
      <c r="E7" s="90">
        <v>2.7987361581930763</v>
      </c>
      <c r="F7" s="90">
        <v>6.6809192944949221</v>
      </c>
      <c r="G7" s="90">
        <v>5.8601134215500945</v>
      </c>
      <c r="H7" s="90">
        <v>13.30065723515651</v>
      </c>
      <c r="I7" s="90">
        <v>8.6265133284037336</v>
      </c>
    </row>
    <row r="8" spans="1:9" x14ac:dyDescent="0.25">
      <c r="A8" s="13" t="s">
        <v>32</v>
      </c>
      <c r="B8" s="43">
        <v>29.602686066032458</v>
      </c>
      <c r="C8" s="43">
        <v>25.549915397631136</v>
      </c>
      <c r="D8" s="43">
        <v>18.853868194842409</v>
      </c>
      <c r="E8" s="43">
        <v>12.944154731642977</v>
      </c>
      <c r="F8" s="43">
        <v>22.60823089257082</v>
      </c>
      <c r="G8" s="43">
        <v>19.47069943289225</v>
      </c>
      <c r="H8" s="43">
        <v>26.055475103041104</v>
      </c>
      <c r="I8" s="43">
        <v>21.113185417675716</v>
      </c>
    </row>
    <row r="9" spans="1:9" x14ac:dyDescent="0.25">
      <c r="A9" s="12" t="s">
        <v>33</v>
      </c>
      <c r="B9" s="90">
        <v>29.453460175340425</v>
      </c>
      <c r="C9" s="90">
        <v>31.327048585931834</v>
      </c>
      <c r="D9" s="90">
        <v>36.045845272206307</v>
      </c>
      <c r="E9" s="90">
        <v>34.226210934569494</v>
      </c>
      <c r="F9" s="90">
        <v>33.244254409406729</v>
      </c>
      <c r="G9" s="90">
        <v>33.497164461247635</v>
      </c>
      <c r="H9" s="90">
        <v>31.525008354684193</v>
      </c>
      <c r="I9" s="90">
        <v>32.587742709890783</v>
      </c>
    </row>
    <row r="10" spans="1:9" x14ac:dyDescent="0.25">
      <c r="A10" s="91" t="s">
        <v>75</v>
      </c>
      <c r="B10" s="46">
        <v>80.488714792016424</v>
      </c>
      <c r="C10" s="46">
        <v>71.815325114817512</v>
      </c>
      <c r="D10" s="46">
        <v>59.828080229226366</v>
      </c>
      <c r="E10" s="46">
        <v>49.972591172298763</v>
      </c>
      <c r="F10" s="46">
        <v>62.533404596472472</v>
      </c>
      <c r="G10" s="46">
        <v>58.827977315689978</v>
      </c>
      <c r="H10" s="46">
        <v>72.730310794251977</v>
      </c>
      <c r="I10" s="46">
        <v>63.363798101881549</v>
      </c>
    </row>
    <row r="12" spans="1:9" ht="15" customHeight="1" x14ac:dyDescent="0.25">
      <c r="A12" s="135" t="s">
        <v>34</v>
      </c>
      <c r="B12" s="135"/>
      <c r="C12" s="135"/>
      <c r="D12" s="135"/>
      <c r="E12" s="135"/>
      <c r="F12" s="135"/>
      <c r="G12" s="135"/>
      <c r="H12" s="135"/>
      <c r="I12" s="41"/>
    </row>
    <row r="13" spans="1:9" x14ac:dyDescent="0.25">
      <c r="A13" s="44" t="s">
        <v>102</v>
      </c>
      <c r="B13" s="107"/>
      <c r="C13" s="107"/>
      <c r="D13" s="107"/>
      <c r="E13" s="107"/>
      <c r="F13" s="107"/>
      <c r="G13" s="107"/>
      <c r="H13" s="107"/>
      <c r="I13" s="107"/>
    </row>
    <row r="14" spans="1:9" ht="18.75" customHeight="1" x14ac:dyDescent="0.25">
      <c r="A14" s="42" t="s">
        <v>73</v>
      </c>
      <c r="B14" s="43">
        <v>2.0902635930356968</v>
      </c>
      <c r="C14" s="43">
        <v>1.6288311967297013</v>
      </c>
      <c r="D14" s="43">
        <v>0.16868994186221647</v>
      </c>
      <c r="E14" s="43">
        <v>6.1065905378379616E-2</v>
      </c>
      <c r="F14" s="43">
        <v>0</v>
      </c>
      <c r="G14" s="43">
        <v>0</v>
      </c>
      <c r="H14" s="43">
        <v>1.2816600549282882</v>
      </c>
      <c r="I14" s="43">
        <v>0.8111415779771034</v>
      </c>
    </row>
    <row r="15" spans="1:9" x14ac:dyDescent="0.25">
      <c r="A15" s="12" t="s">
        <v>103</v>
      </c>
      <c r="B15" s="90">
        <v>13.969944557922382</v>
      </c>
      <c r="C15" s="90">
        <v>11.583782451839543</v>
      </c>
      <c r="D15" s="90">
        <v>2.8963460553664491</v>
      </c>
      <c r="E15" s="90">
        <v>1.5144344533838145</v>
      </c>
      <c r="F15" s="90">
        <v>5.4168805760985688</v>
      </c>
      <c r="G15" s="90">
        <v>4.777781145495509</v>
      </c>
      <c r="H15" s="90">
        <v>10.041704811311158</v>
      </c>
      <c r="I15" s="90">
        <v>7.4530216418026054</v>
      </c>
    </row>
    <row r="16" spans="1:9" x14ac:dyDescent="0.25">
      <c r="A16" s="13" t="s">
        <v>104</v>
      </c>
      <c r="B16" s="43">
        <v>26.835424569594394</v>
      </c>
      <c r="C16" s="43">
        <v>23.71472076728185</v>
      </c>
      <c r="D16" s="43">
        <v>15.09172515588758</v>
      </c>
      <c r="E16" s="43">
        <v>10.401050333572508</v>
      </c>
      <c r="F16" s="43">
        <v>20.481192157733346</v>
      </c>
      <c r="G16" s="43">
        <v>18.235181200052537</v>
      </c>
      <c r="H16" s="43">
        <v>23.238443989130591</v>
      </c>
      <c r="I16" s="43">
        <v>19.332310885966137</v>
      </c>
    </row>
    <row r="17" spans="1:18" x14ac:dyDescent="0.25">
      <c r="A17" s="12" t="s">
        <v>105</v>
      </c>
      <c r="B17" s="90">
        <v>31.361248905748468</v>
      </c>
      <c r="C17" s="90">
        <v>31.792535682017782</v>
      </c>
      <c r="D17" s="90">
        <v>35.317950417206376</v>
      </c>
      <c r="E17" s="90">
        <v>32.79697113109323</v>
      </c>
      <c r="F17" s="90">
        <v>36.957999750246287</v>
      </c>
      <c r="G17" s="90">
        <v>35.896503298679519</v>
      </c>
      <c r="H17" s="90">
        <v>33.297005100483887</v>
      </c>
      <c r="I17" s="90">
        <v>33.25494570184815</v>
      </c>
    </row>
    <row r="18" spans="1:18" x14ac:dyDescent="0.25">
      <c r="A18" s="12" t="s">
        <v>75</v>
      </c>
      <c r="B18" s="108">
        <v>74.256881626300938</v>
      </c>
      <c r="C18" s="108">
        <v>68.719870097868878</v>
      </c>
      <c r="D18" s="108">
        <v>53.474711570322626</v>
      </c>
      <c r="E18" s="108">
        <v>44.773521823427927</v>
      </c>
      <c r="F18" s="108">
        <v>62.856072484078204</v>
      </c>
      <c r="G18" s="108">
        <v>58.909465644227566</v>
      </c>
      <c r="H18" s="108">
        <v>67.858813955853918</v>
      </c>
      <c r="I18" s="108">
        <v>60.851419807593999</v>
      </c>
    </row>
    <row r="19" spans="1:18" x14ac:dyDescent="0.25">
      <c r="A19" s="12"/>
      <c r="B19" s="108"/>
      <c r="C19" s="108"/>
      <c r="D19" s="108"/>
      <c r="E19" s="108"/>
      <c r="F19" s="108"/>
      <c r="G19" s="108"/>
      <c r="H19" s="108"/>
      <c r="I19" s="108"/>
    </row>
    <row r="21" spans="1:18" x14ac:dyDescent="0.25">
      <c r="A21" t="s">
        <v>135</v>
      </c>
    </row>
    <row r="22" spans="1:18" x14ac:dyDescent="0.25">
      <c r="A22" t="s">
        <v>136</v>
      </c>
    </row>
    <row r="23" spans="1:18" x14ac:dyDescent="0.25">
      <c r="A23" t="s">
        <v>137</v>
      </c>
    </row>
    <row r="24" spans="1:18" x14ac:dyDescent="0.25">
      <c r="A24" s="30"/>
      <c r="M24" s="93"/>
      <c r="O24" s="93"/>
      <c r="P24" s="93"/>
      <c r="Q24" s="93"/>
      <c r="R24" s="93"/>
    </row>
    <row r="25" spans="1:18" x14ac:dyDescent="0.25">
      <c r="M25" s="92"/>
    </row>
    <row r="26" spans="1:18" x14ac:dyDescent="0.25">
      <c r="M26" s="92"/>
    </row>
    <row r="27" spans="1:18" x14ac:dyDescent="0.25">
      <c r="M27" s="92"/>
      <c r="O27" s="94"/>
    </row>
    <row r="28" spans="1:18" x14ac:dyDescent="0.25">
      <c r="M28" s="92"/>
      <c r="O28" s="94"/>
    </row>
    <row r="29" spans="1:18" x14ac:dyDescent="0.25">
      <c r="M29" s="92"/>
    </row>
    <row r="30" spans="1:18" x14ac:dyDescent="0.25">
      <c r="M30" s="92"/>
      <c r="N30" s="92"/>
    </row>
  </sheetData>
  <mergeCells count="5">
    <mergeCell ref="A12:H12"/>
    <mergeCell ref="B4:C4"/>
    <mergeCell ref="D4:E4"/>
    <mergeCell ref="F4:G4"/>
    <mergeCell ref="H4:I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941CD-AE3E-4BA8-A76C-9E246EBF694F}">
  <dimension ref="A1:O34"/>
  <sheetViews>
    <sheetView workbookViewId="0"/>
  </sheetViews>
  <sheetFormatPr baseColWidth="10" defaultRowHeight="15" x14ac:dyDescent="0.25"/>
  <cols>
    <col min="1" max="1" width="18.85546875" customWidth="1"/>
    <col min="18" max="18" width="17.42578125" bestFit="1" customWidth="1"/>
    <col min="19" max="19" width="18" bestFit="1" customWidth="1"/>
  </cols>
  <sheetData>
    <row r="1" spans="1:15" x14ac:dyDescent="0.25">
      <c r="A1" s="30" t="s">
        <v>53</v>
      </c>
    </row>
    <row r="2" spans="1:15" x14ac:dyDescent="0.25">
      <c r="A2" s="30" t="s">
        <v>111</v>
      </c>
    </row>
    <row r="4" spans="1:15" ht="38.25" x14ac:dyDescent="0.25">
      <c r="A4" s="141" t="s">
        <v>12</v>
      </c>
      <c r="B4" s="142"/>
      <c r="C4" s="15" t="s">
        <v>35</v>
      </c>
      <c r="D4" s="16" t="s">
        <v>36</v>
      </c>
      <c r="E4" s="17" t="s">
        <v>37</v>
      </c>
    </row>
    <row r="5" spans="1:15" x14ac:dyDescent="0.25">
      <c r="A5" s="11" t="s">
        <v>14</v>
      </c>
      <c r="B5" s="23">
        <v>9855</v>
      </c>
      <c r="C5" s="19">
        <v>57.5</v>
      </c>
      <c r="D5" s="19">
        <v>96.6</v>
      </c>
      <c r="E5" s="19">
        <v>96</v>
      </c>
      <c r="K5" s="95"/>
      <c r="L5" s="95"/>
      <c r="M5" s="96"/>
      <c r="N5" s="96"/>
      <c r="O5" s="97"/>
    </row>
    <row r="6" spans="1:15" x14ac:dyDescent="0.25">
      <c r="B6" s="1"/>
      <c r="C6" s="2"/>
      <c r="D6" s="2"/>
      <c r="E6" s="2"/>
      <c r="K6" s="95"/>
      <c r="L6" s="95"/>
      <c r="M6" s="96"/>
      <c r="N6" s="96"/>
      <c r="O6" s="97"/>
    </row>
    <row r="7" spans="1:15" x14ac:dyDescent="0.25">
      <c r="A7" s="11" t="s">
        <v>15</v>
      </c>
      <c r="B7" s="23">
        <v>3836</v>
      </c>
      <c r="C7" s="19">
        <v>49.4</v>
      </c>
      <c r="D7" s="19">
        <v>92.1</v>
      </c>
      <c r="E7" s="19">
        <v>88.3</v>
      </c>
      <c r="K7" s="95"/>
      <c r="L7" s="95"/>
      <c r="M7" s="96"/>
      <c r="N7" s="96"/>
      <c r="O7" s="97"/>
    </row>
    <row r="8" spans="1:15" x14ac:dyDescent="0.25">
      <c r="A8" s="12" t="s">
        <v>16</v>
      </c>
      <c r="B8" s="24">
        <v>1825</v>
      </c>
      <c r="C8" s="20">
        <v>53</v>
      </c>
      <c r="D8" s="20">
        <v>91.5</v>
      </c>
      <c r="E8" s="21">
        <v>88.4</v>
      </c>
      <c r="K8" s="95"/>
      <c r="L8" s="95"/>
      <c r="M8" s="96"/>
      <c r="N8" s="96"/>
      <c r="O8" s="97"/>
    </row>
    <row r="9" spans="1:15" x14ac:dyDescent="0.25">
      <c r="A9" s="13" t="s">
        <v>17</v>
      </c>
      <c r="B9" s="27">
        <v>95</v>
      </c>
      <c r="C9" s="22">
        <v>54.7</v>
      </c>
      <c r="D9" s="22">
        <v>96.2</v>
      </c>
      <c r="E9" s="22">
        <v>100</v>
      </c>
      <c r="K9" s="95"/>
      <c r="L9" s="95"/>
      <c r="M9" s="96"/>
      <c r="N9" s="96"/>
      <c r="O9" s="97"/>
    </row>
    <row r="10" spans="1:15" x14ac:dyDescent="0.25">
      <c r="A10" s="12" t="s">
        <v>18</v>
      </c>
      <c r="B10" s="25">
        <v>579</v>
      </c>
      <c r="C10" s="20">
        <v>87</v>
      </c>
      <c r="D10" s="20">
        <v>93.7</v>
      </c>
      <c r="E10" s="21">
        <v>82.7</v>
      </c>
      <c r="M10" s="109"/>
    </row>
    <row r="11" spans="1:15" x14ac:dyDescent="0.25">
      <c r="A11" s="13" t="s">
        <v>19</v>
      </c>
      <c r="B11" s="27">
        <v>290</v>
      </c>
      <c r="C11" s="22">
        <v>59.7</v>
      </c>
      <c r="D11" s="22">
        <v>84.4</v>
      </c>
      <c r="E11" s="22">
        <v>82.1</v>
      </c>
    </row>
    <row r="12" spans="1:15" x14ac:dyDescent="0.25">
      <c r="A12" s="12" t="s">
        <v>20</v>
      </c>
      <c r="B12" s="25">
        <v>864</v>
      </c>
      <c r="C12" s="20">
        <v>8.8000000000000007</v>
      </c>
      <c r="D12" s="20">
        <v>93.4</v>
      </c>
      <c r="E12" s="21">
        <v>88.2</v>
      </c>
    </row>
    <row r="13" spans="1:15" x14ac:dyDescent="0.25">
      <c r="A13" s="13" t="s">
        <v>21</v>
      </c>
      <c r="B13" s="27">
        <v>96</v>
      </c>
      <c r="C13" s="22">
        <v>79.2</v>
      </c>
      <c r="D13" s="22">
        <v>100</v>
      </c>
      <c r="E13" s="22">
        <v>95</v>
      </c>
    </row>
    <row r="14" spans="1:15" x14ac:dyDescent="0.25">
      <c r="A14" s="12" t="s">
        <v>22</v>
      </c>
      <c r="B14" s="28">
        <v>87</v>
      </c>
      <c r="C14" s="20">
        <v>51.7</v>
      </c>
      <c r="D14" s="20">
        <v>97.8</v>
      </c>
      <c r="E14" s="21">
        <v>100</v>
      </c>
    </row>
    <row r="15" spans="1:15" x14ac:dyDescent="0.25">
      <c r="B15" s="1"/>
      <c r="C15" s="2"/>
      <c r="D15" s="2"/>
      <c r="E15" s="2"/>
    </row>
    <row r="16" spans="1:15" x14ac:dyDescent="0.25">
      <c r="A16" s="11" t="s">
        <v>23</v>
      </c>
      <c r="B16" s="23">
        <v>5485</v>
      </c>
      <c r="C16" s="19">
        <v>40.200000000000003</v>
      </c>
      <c r="D16" s="19">
        <v>84.8</v>
      </c>
      <c r="E16" s="19">
        <v>80.7</v>
      </c>
    </row>
    <row r="17" spans="1:5" x14ac:dyDescent="0.25">
      <c r="A17" s="12" t="s">
        <v>24</v>
      </c>
      <c r="B17" s="24">
        <v>2588</v>
      </c>
      <c r="C17" s="20">
        <v>11.1</v>
      </c>
      <c r="D17" s="20">
        <v>86.4</v>
      </c>
      <c r="E17" s="21">
        <v>80.599999999999994</v>
      </c>
    </row>
    <row r="18" spans="1:5" x14ac:dyDescent="0.25">
      <c r="A18" s="13" t="s">
        <v>25</v>
      </c>
      <c r="B18" s="29">
        <v>2933</v>
      </c>
      <c r="C18" s="22">
        <v>66.099999999999994</v>
      </c>
      <c r="D18" s="22">
        <v>84.6</v>
      </c>
      <c r="E18" s="22">
        <v>80.8</v>
      </c>
    </row>
    <row r="19" spans="1:5" x14ac:dyDescent="0.25">
      <c r="B19" s="1"/>
      <c r="C19" s="2"/>
      <c r="D19" s="2"/>
      <c r="E19" s="2"/>
    </row>
    <row r="20" spans="1:5" x14ac:dyDescent="0.25">
      <c r="A20" s="18" t="s">
        <v>38</v>
      </c>
      <c r="B20" s="26">
        <v>19176</v>
      </c>
      <c r="C20" s="26">
        <v>51</v>
      </c>
      <c r="D20" s="26">
        <v>93.1</v>
      </c>
      <c r="E20" s="26">
        <v>89.1</v>
      </c>
    </row>
    <row r="21" spans="1:5" x14ac:dyDescent="0.25">
      <c r="A21" s="112" t="s">
        <v>101</v>
      </c>
      <c r="B21" s="111">
        <v>733104</v>
      </c>
      <c r="C21" s="110">
        <v>50.4</v>
      </c>
      <c r="D21" s="110">
        <v>93</v>
      </c>
      <c r="E21" s="110">
        <v>88.8</v>
      </c>
    </row>
    <row r="26" spans="1:5" x14ac:dyDescent="0.25">
      <c r="A26" t="s">
        <v>112</v>
      </c>
    </row>
    <row r="28" spans="1:5" x14ac:dyDescent="0.25">
      <c r="A28" t="s">
        <v>113</v>
      </c>
    </row>
    <row r="30" spans="1:5" x14ac:dyDescent="0.25">
      <c r="A30" t="s">
        <v>114</v>
      </c>
    </row>
    <row r="32" spans="1:5" x14ac:dyDescent="0.25">
      <c r="A32" t="s">
        <v>115</v>
      </c>
    </row>
    <row r="34" spans="1:1" x14ac:dyDescent="0.25">
      <c r="A34" t="s">
        <v>138</v>
      </c>
    </row>
  </sheetData>
  <mergeCells count="1">
    <mergeCell ref="A4:B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11185-0B09-4602-ADB7-4745BDABA1B1}">
  <dimension ref="A1:R34"/>
  <sheetViews>
    <sheetView workbookViewId="0"/>
  </sheetViews>
  <sheetFormatPr baseColWidth="10" defaultRowHeight="12.75" x14ac:dyDescent="0.2"/>
  <cols>
    <col min="1" max="1" width="13.85546875" style="48" bestFit="1" customWidth="1"/>
    <col min="2" max="9" width="9.140625" style="48" customWidth="1"/>
    <col min="10" max="10" width="13.85546875" style="48" bestFit="1" customWidth="1"/>
    <col min="11" max="18" width="9" style="48" customWidth="1"/>
    <col min="19" max="16384" width="11.42578125" style="48"/>
  </cols>
  <sheetData>
    <row r="1" spans="1:18" x14ac:dyDescent="0.2">
      <c r="A1" s="47" t="s">
        <v>76</v>
      </c>
    </row>
    <row r="2" spans="1:18" x14ac:dyDescent="0.2">
      <c r="A2" s="49" t="s">
        <v>49</v>
      </c>
      <c r="B2" s="48" t="s">
        <v>139</v>
      </c>
    </row>
    <row r="4" spans="1:18" x14ac:dyDescent="0.2">
      <c r="K4" s="143" t="s">
        <v>0</v>
      </c>
      <c r="L4" s="143"/>
      <c r="M4" s="143" t="s">
        <v>77</v>
      </c>
      <c r="N4" s="143"/>
      <c r="O4" s="143" t="s">
        <v>78</v>
      </c>
      <c r="P4" s="143"/>
      <c r="Q4" s="143" t="s">
        <v>1</v>
      </c>
      <c r="R4" s="143"/>
    </row>
    <row r="5" spans="1:18" x14ac:dyDescent="0.2">
      <c r="K5" s="48" t="s">
        <v>46</v>
      </c>
      <c r="L5" s="48" t="s">
        <v>47</v>
      </c>
      <c r="M5" s="48" t="s">
        <v>46</v>
      </c>
      <c r="N5" s="48" t="s">
        <v>47</v>
      </c>
      <c r="O5" s="48" t="s">
        <v>46</v>
      </c>
      <c r="P5" s="48" t="s">
        <v>47</v>
      </c>
      <c r="Q5" s="48" t="s">
        <v>46</v>
      </c>
      <c r="R5" s="48" t="s">
        <v>47</v>
      </c>
    </row>
    <row r="6" spans="1:18" x14ac:dyDescent="0.2">
      <c r="J6" s="48" t="s">
        <v>79</v>
      </c>
      <c r="K6" s="50">
        <v>35.299999999999997</v>
      </c>
      <c r="L6" s="50">
        <v>37.1</v>
      </c>
      <c r="M6" s="50">
        <v>16.5</v>
      </c>
      <c r="N6" s="50">
        <v>17.2</v>
      </c>
      <c r="O6" s="50">
        <v>10.4</v>
      </c>
      <c r="P6" s="50">
        <v>7.9</v>
      </c>
      <c r="Q6" s="50">
        <v>14.3</v>
      </c>
      <c r="R6" s="50">
        <v>24.9</v>
      </c>
    </row>
    <row r="7" spans="1:18" x14ac:dyDescent="0.2">
      <c r="J7" s="48" t="s">
        <v>80</v>
      </c>
      <c r="K7" s="50">
        <v>16.100000000000001</v>
      </c>
      <c r="L7" s="50">
        <v>15.1</v>
      </c>
      <c r="M7" s="50">
        <v>14.9</v>
      </c>
      <c r="N7" s="50">
        <v>14.3</v>
      </c>
      <c r="O7" s="50">
        <v>7.8</v>
      </c>
      <c r="P7" s="50">
        <v>10</v>
      </c>
      <c r="Q7" s="50">
        <v>23.6</v>
      </c>
      <c r="R7" s="50">
        <v>13.4</v>
      </c>
    </row>
    <row r="8" spans="1:18" x14ac:dyDescent="0.2">
      <c r="J8" s="48" t="s">
        <v>81</v>
      </c>
      <c r="K8" s="50">
        <v>24.606798579401318</v>
      </c>
      <c r="L8" s="50">
        <v>26.895102165680353</v>
      </c>
      <c r="M8" s="50">
        <v>27.893639207507821</v>
      </c>
      <c r="N8" s="50">
        <v>31.570036056538846</v>
      </c>
      <c r="O8" s="50">
        <v>25.706472196900638</v>
      </c>
      <c r="P8" s="50">
        <v>26.778795773767751</v>
      </c>
      <c r="Q8" s="50">
        <v>25.57884856070088</v>
      </c>
      <c r="R8" s="50">
        <v>27.792373251271307</v>
      </c>
    </row>
    <row r="9" spans="1:18" x14ac:dyDescent="0.2">
      <c r="J9" s="48" t="s">
        <v>48</v>
      </c>
      <c r="K9" s="50">
        <v>22.536783358701168</v>
      </c>
      <c r="L9" s="50">
        <v>17.548023671635178</v>
      </c>
      <c r="M9" s="50">
        <v>35.84462982273201</v>
      </c>
      <c r="N9" s="50">
        <v>28.610109540587597</v>
      </c>
      <c r="O9" s="50">
        <v>41.38559708295351</v>
      </c>
      <c r="P9" s="50">
        <v>33.629118317198149</v>
      </c>
      <c r="Q9" s="50">
        <v>30.590321234876928</v>
      </c>
      <c r="R9" s="50">
        <v>24.312648682860821</v>
      </c>
    </row>
    <row r="10" spans="1:18" x14ac:dyDescent="0.2">
      <c r="J10" s="48" t="s">
        <v>82</v>
      </c>
      <c r="K10" s="50">
        <v>1.5220700152207001</v>
      </c>
      <c r="L10" s="50">
        <v>3.4146650210449701</v>
      </c>
      <c r="M10" s="50">
        <v>4.9270072992700733</v>
      </c>
      <c r="N10" s="50">
        <v>8.3190523848041575</v>
      </c>
      <c r="O10" s="50">
        <v>14.71285323609845</v>
      </c>
      <c r="P10" s="50">
        <v>21.747887364565408</v>
      </c>
      <c r="Q10" s="50">
        <v>5.97622027534418</v>
      </c>
      <c r="R10" s="50">
        <v>9.5930454614897762</v>
      </c>
    </row>
    <row r="11" spans="1:18" x14ac:dyDescent="0.2">
      <c r="K11" s="50">
        <f t="shared" ref="K11:R11" si="0">SUM(K6:K10)</f>
        <v>100.0656519533232</v>
      </c>
      <c r="L11" s="50">
        <f t="shared" si="0"/>
        <v>100.05779085836051</v>
      </c>
      <c r="M11" s="50">
        <f t="shared" si="0"/>
        <v>100.0652763295099</v>
      </c>
      <c r="N11" s="50">
        <f t="shared" si="0"/>
        <v>99.999197981930593</v>
      </c>
      <c r="O11" s="50">
        <f t="shared" si="0"/>
        <v>100.0049225159526</v>
      </c>
      <c r="P11" s="50">
        <f t="shared" si="0"/>
        <v>100.05580145553131</v>
      </c>
      <c r="Q11" s="50">
        <f t="shared" si="0"/>
        <v>100.04539007092198</v>
      </c>
      <c r="R11" s="50">
        <f t="shared" si="0"/>
        <v>99.998067395621916</v>
      </c>
    </row>
    <row r="24" spans="1:12" x14ac:dyDescent="0.2">
      <c r="A24" s="48" t="s">
        <v>140</v>
      </c>
    </row>
    <row r="25" spans="1:12" x14ac:dyDescent="0.2">
      <c r="A25" s="48" t="s">
        <v>116</v>
      </c>
    </row>
    <row r="26" spans="1:12" x14ac:dyDescent="0.2">
      <c r="A26" s="48" t="s">
        <v>117</v>
      </c>
    </row>
    <row r="32" spans="1:12" x14ac:dyDescent="0.2">
      <c r="J32" s="50"/>
      <c r="K32" s="50"/>
      <c r="L32" s="50"/>
    </row>
    <row r="34" spans="14:18" x14ac:dyDescent="0.2">
      <c r="N34" s="50"/>
      <c r="O34" s="50"/>
      <c r="P34" s="50"/>
      <c r="Q34" s="50"/>
      <c r="R34" s="50"/>
    </row>
  </sheetData>
  <mergeCells count="4">
    <mergeCell ref="K4:L4"/>
    <mergeCell ref="M4:N4"/>
    <mergeCell ref="O4:P4"/>
    <mergeCell ref="Q4:R4"/>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5AC8A-DEC0-4FB9-B9A4-35404C665BA5}">
  <dimension ref="A1:Q26"/>
  <sheetViews>
    <sheetView topLeftCell="A2" zoomScale="145" zoomScaleNormal="145" workbookViewId="0">
      <selection activeCell="A2" sqref="A2"/>
    </sheetView>
  </sheetViews>
  <sheetFormatPr baseColWidth="10" defaultRowHeight="12.75" x14ac:dyDescent="0.2"/>
  <cols>
    <col min="1" max="1" width="13.85546875" style="48" bestFit="1" customWidth="1"/>
    <col min="2" max="8" width="9.5703125" style="48" customWidth="1"/>
    <col min="9" max="9" width="13.85546875" style="48" bestFit="1" customWidth="1"/>
    <col min="10" max="12" width="9.42578125" style="48" customWidth="1"/>
    <col min="13" max="13" width="18.7109375" style="48" bestFit="1" customWidth="1"/>
    <col min="14" max="15" width="9.42578125" style="48" customWidth="1"/>
    <col min="16" max="16384" width="11.42578125" style="48"/>
  </cols>
  <sheetData>
    <row r="1" spans="1:17" x14ac:dyDescent="0.2">
      <c r="A1" s="47" t="s">
        <v>83</v>
      </c>
    </row>
    <row r="2" spans="1:17" x14ac:dyDescent="0.2">
      <c r="A2" s="49" t="s">
        <v>141</v>
      </c>
    </row>
    <row r="3" spans="1:17" x14ac:dyDescent="0.2">
      <c r="J3" s="143"/>
      <c r="K3" s="143"/>
    </row>
    <row r="4" spans="1:17" x14ac:dyDescent="0.2">
      <c r="J4" s="143" t="s">
        <v>0</v>
      </c>
      <c r="K4" s="143"/>
      <c r="L4" s="143" t="s">
        <v>77</v>
      </c>
      <c r="M4" s="143"/>
      <c r="N4" s="143" t="s">
        <v>78</v>
      </c>
      <c r="O4" s="143"/>
      <c r="P4" s="143"/>
      <c r="Q4" s="143"/>
    </row>
    <row r="5" spans="1:17" x14ac:dyDescent="0.2">
      <c r="J5" s="48" t="s">
        <v>46</v>
      </c>
      <c r="K5" s="48" t="s">
        <v>47</v>
      </c>
      <c r="L5" s="48" t="s">
        <v>46</v>
      </c>
      <c r="M5" s="48" t="s">
        <v>47</v>
      </c>
      <c r="N5" s="48" t="s">
        <v>46</v>
      </c>
      <c r="O5" s="48" t="s">
        <v>47</v>
      </c>
    </row>
    <row r="6" spans="1:17" ht="15" x14ac:dyDescent="0.25">
      <c r="I6" s="48" t="s">
        <v>48</v>
      </c>
      <c r="J6" s="50">
        <v>92.4</v>
      </c>
      <c r="K6" s="88">
        <v>92.38803727081455</v>
      </c>
      <c r="L6" s="50">
        <v>86.3</v>
      </c>
      <c r="M6" s="88">
        <v>86.726405826964083</v>
      </c>
      <c r="N6" s="50">
        <v>78.8</v>
      </c>
      <c r="O6" s="88">
        <v>78.301886792452834</v>
      </c>
    </row>
    <row r="7" spans="1:17" ht="15" x14ac:dyDescent="0.25">
      <c r="I7" s="48" t="s">
        <v>81</v>
      </c>
      <c r="J7" s="50">
        <v>96.4</v>
      </c>
      <c r="K7" s="88">
        <v>95.723797103438812</v>
      </c>
      <c r="L7" s="50">
        <v>90.9</v>
      </c>
      <c r="M7" s="88">
        <v>91.134513082184341</v>
      </c>
      <c r="N7" s="50">
        <v>83.4</v>
      </c>
      <c r="O7" s="88">
        <v>83.464072232493848</v>
      </c>
    </row>
    <row r="8" spans="1:17" ht="15" x14ac:dyDescent="0.25">
      <c r="I8" s="48" t="s">
        <v>80</v>
      </c>
      <c r="J8" s="50">
        <v>98.6</v>
      </c>
      <c r="K8" s="88">
        <v>96.740471741353176</v>
      </c>
      <c r="L8" s="50">
        <v>93.9</v>
      </c>
      <c r="M8" s="88">
        <v>92.411507612506611</v>
      </c>
      <c r="N8" s="50">
        <v>89</v>
      </c>
      <c r="O8" s="88">
        <v>85.949149302236677</v>
      </c>
    </row>
    <row r="9" spans="1:17" ht="15" x14ac:dyDescent="0.25">
      <c r="I9" s="48" t="s">
        <v>79</v>
      </c>
      <c r="J9" s="50">
        <v>99</v>
      </c>
      <c r="K9" s="88">
        <v>98.01973175592768</v>
      </c>
      <c r="L9" s="50">
        <v>94.3</v>
      </c>
      <c r="M9" s="88">
        <v>94.15509489515776</v>
      </c>
      <c r="N9" s="50">
        <v>87.8</v>
      </c>
      <c r="O9" s="88">
        <v>88.831954562291642</v>
      </c>
    </row>
    <row r="10" spans="1:17" ht="15" x14ac:dyDescent="0.25">
      <c r="I10" s="48" t="s">
        <v>82</v>
      </c>
      <c r="J10" s="50">
        <v>92</v>
      </c>
      <c r="K10" s="88">
        <v>90.5</v>
      </c>
      <c r="L10" s="50">
        <v>90.2</v>
      </c>
      <c r="M10" s="88">
        <v>89.18094924192485</v>
      </c>
      <c r="N10" s="50">
        <v>82.9</v>
      </c>
      <c r="O10" s="88">
        <v>82.664721614393386</v>
      </c>
    </row>
    <row r="13" spans="1:17" x14ac:dyDescent="0.2">
      <c r="J13" s="50"/>
      <c r="K13" s="50"/>
      <c r="L13" s="50"/>
      <c r="M13" s="50"/>
      <c r="N13" s="50"/>
    </row>
    <row r="14" spans="1:17" ht="15" x14ac:dyDescent="0.25">
      <c r="J14" s="50"/>
      <c r="K14"/>
      <c r="L14"/>
      <c r="M14"/>
      <c r="N14"/>
    </row>
    <row r="15" spans="1:17" ht="15" x14ac:dyDescent="0.25">
      <c r="J15" s="50"/>
      <c r="K15"/>
      <c r="L15"/>
      <c r="M15"/>
      <c r="N15"/>
    </row>
    <row r="16" spans="1:17" ht="15" x14ac:dyDescent="0.25">
      <c r="J16" s="50"/>
      <c r="K16" s="115"/>
      <c r="L16" s="113"/>
      <c r="M16" s="113"/>
      <c r="N16" s="88"/>
    </row>
    <row r="17" spans="1:16" ht="15" x14ac:dyDescent="0.25">
      <c r="J17" s="50"/>
      <c r="K17" s="115"/>
      <c r="L17" s="113"/>
      <c r="M17" s="113"/>
      <c r="N17" s="88"/>
    </row>
    <row r="18" spans="1:16" ht="15" x14ac:dyDescent="0.25">
      <c r="J18" s="50"/>
      <c r="K18" s="115"/>
      <c r="L18" s="113"/>
      <c r="M18" s="113"/>
      <c r="N18" s="88"/>
      <c r="O18"/>
      <c r="P18"/>
    </row>
    <row r="19" spans="1:16" ht="15" x14ac:dyDescent="0.25">
      <c r="K19" s="115"/>
      <c r="L19" s="113"/>
      <c r="M19" s="113"/>
      <c r="N19" s="88"/>
      <c r="O19" s="113"/>
    </row>
    <row r="20" spans="1:16" ht="15" x14ac:dyDescent="0.25">
      <c r="K20" s="115"/>
      <c r="L20"/>
      <c r="M20"/>
      <c r="N20"/>
      <c r="O20"/>
    </row>
    <row r="21" spans="1:16" ht="15" x14ac:dyDescent="0.25">
      <c r="K21" s="115"/>
      <c r="L21" s="115"/>
      <c r="M21" s="113"/>
      <c r="N21" s="113"/>
      <c r="O21" s="88"/>
    </row>
    <row r="22" spans="1:16" ht="15" x14ac:dyDescent="0.25">
      <c r="L22" s="115"/>
      <c r="M22" s="113"/>
      <c r="N22" s="113"/>
      <c r="O22" s="88"/>
    </row>
    <row r="23" spans="1:16" ht="15" x14ac:dyDescent="0.25">
      <c r="L23" s="115"/>
      <c r="M23" s="113"/>
      <c r="N23" s="113"/>
      <c r="O23" s="88"/>
    </row>
    <row r="24" spans="1:16" ht="15" x14ac:dyDescent="0.25">
      <c r="A24" s="48" t="s">
        <v>118</v>
      </c>
      <c r="L24" s="115"/>
      <c r="M24" s="113"/>
      <c r="N24" s="113"/>
      <c r="O24" s="88"/>
      <c r="P24" s="88"/>
    </row>
    <row r="25" spans="1:16" ht="15" x14ac:dyDescent="0.25">
      <c r="A25" s="48" t="s">
        <v>119</v>
      </c>
      <c r="L25" s="115"/>
      <c r="M25" s="113"/>
      <c r="N25" s="113"/>
      <c r="O25" s="88"/>
    </row>
    <row r="26" spans="1:16" ht="15" x14ac:dyDescent="0.25">
      <c r="A26" s="48" t="s">
        <v>120</v>
      </c>
      <c r="L26" s="115"/>
      <c r="M26" s="113"/>
      <c r="N26" s="113"/>
      <c r="O26" s="88"/>
    </row>
  </sheetData>
  <mergeCells count="5">
    <mergeCell ref="J3:K3"/>
    <mergeCell ref="J4:K4"/>
    <mergeCell ref="L4:M4"/>
    <mergeCell ref="N4:O4"/>
    <mergeCell ref="P4:Q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FA989-78A5-4F39-BDCB-C9064480137A}">
  <dimension ref="A1:F26"/>
  <sheetViews>
    <sheetView workbookViewId="0"/>
  </sheetViews>
  <sheetFormatPr baseColWidth="10" defaultRowHeight="12.75" x14ac:dyDescent="0.2"/>
  <cols>
    <col min="1" max="1" width="14.28515625" style="48" customWidth="1"/>
    <col min="2" max="2" width="12" style="48" customWidth="1"/>
    <col min="3" max="3" width="12.42578125" style="48" customWidth="1"/>
    <col min="4" max="5" width="11.42578125" style="48"/>
    <col min="6" max="6" width="12" style="48" customWidth="1"/>
    <col min="7" max="16384" width="11.42578125" style="48"/>
  </cols>
  <sheetData>
    <row r="1" spans="1:6" x14ac:dyDescent="0.2">
      <c r="A1" s="47" t="s">
        <v>84</v>
      </c>
    </row>
    <row r="2" spans="1:6" x14ac:dyDescent="0.2">
      <c r="A2" s="49" t="s">
        <v>54</v>
      </c>
    </row>
    <row r="3" spans="1:6" ht="36" x14ac:dyDescent="0.2">
      <c r="A3" s="51" t="s">
        <v>26</v>
      </c>
      <c r="B3" s="52" t="s">
        <v>39</v>
      </c>
      <c r="C3" s="52" t="s">
        <v>40</v>
      </c>
      <c r="D3" s="53" t="s">
        <v>85</v>
      </c>
      <c r="E3" s="54" t="s">
        <v>41</v>
      </c>
      <c r="F3" s="55" t="s">
        <v>42</v>
      </c>
    </row>
    <row r="4" spans="1:6" x14ac:dyDescent="0.2">
      <c r="A4" s="56" t="s">
        <v>6</v>
      </c>
      <c r="B4" s="57">
        <v>1394</v>
      </c>
      <c r="C4" s="58">
        <v>99.3</v>
      </c>
      <c r="D4" s="58">
        <v>90.3</v>
      </c>
      <c r="E4" s="58">
        <v>14.1</v>
      </c>
      <c r="F4" s="59">
        <v>89.6</v>
      </c>
    </row>
    <row r="5" spans="1:6" x14ac:dyDescent="0.2">
      <c r="A5" s="60" t="s">
        <v>7</v>
      </c>
      <c r="B5" s="61">
        <v>115</v>
      </c>
      <c r="C5" s="62">
        <v>98.3</v>
      </c>
      <c r="D5" s="62">
        <v>85.8</v>
      </c>
      <c r="E5" s="62">
        <v>3</v>
      </c>
      <c r="F5" s="63">
        <v>73</v>
      </c>
    </row>
    <row r="6" spans="1:6" x14ac:dyDescent="0.2">
      <c r="A6" s="64" t="s">
        <v>8</v>
      </c>
      <c r="B6" s="65">
        <v>405</v>
      </c>
      <c r="C6" s="121">
        <v>91.1</v>
      </c>
      <c r="D6" s="121">
        <v>72.900000000000006</v>
      </c>
      <c r="E6" s="121">
        <v>7.4</v>
      </c>
      <c r="F6" s="66">
        <v>54.1</v>
      </c>
    </row>
    <row r="7" spans="1:6" x14ac:dyDescent="0.2">
      <c r="A7" s="67" t="s">
        <v>9</v>
      </c>
      <c r="B7" s="68">
        <v>1914</v>
      </c>
      <c r="C7" s="69">
        <v>97.5</v>
      </c>
      <c r="D7" s="69">
        <v>86.6</v>
      </c>
      <c r="E7" s="69">
        <v>10</v>
      </c>
      <c r="F7" s="69">
        <v>81.099999999999994</v>
      </c>
    </row>
    <row r="8" spans="1:6" x14ac:dyDescent="0.2">
      <c r="A8" s="70" t="s">
        <v>86</v>
      </c>
    </row>
    <row r="10" spans="1:6" x14ac:dyDescent="0.2">
      <c r="A10" s="49" t="s">
        <v>87</v>
      </c>
    </row>
    <row r="11" spans="1:6" ht="24" x14ac:dyDescent="0.2">
      <c r="A11" s="71" t="s">
        <v>88</v>
      </c>
      <c r="B11" s="52" t="s">
        <v>39</v>
      </c>
      <c r="C11" s="52" t="s">
        <v>40</v>
      </c>
      <c r="D11" s="53" t="s">
        <v>85</v>
      </c>
      <c r="E11" s="54" t="s">
        <v>41</v>
      </c>
    </row>
    <row r="12" spans="1:6" x14ac:dyDescent="0.2">
      <c r="A12" s="72" t="s">
        <v>89</v>
      </c>
      <c r="B12" s="73">
        <v>473</v>
      </c>
      <c r="C12" s="58">
        <v>99.8</v>
      </c>
      <c r="D12" s="58">
        <v>96.6</v>
      </c>
      <c r="E12" s="58">
        <v>4.8</v>
      </c>
    </row>
    <row r="13" spans="1:6" x14ac:dyDescent="0.2">
      <c r="A13" s="74" t="s">
        <v>90</v>
      </c>
      <c r="B13" s="61">
        <v>14</v>
      </c>
      <c r="C13" s="62">
        <v>100</v>
      </c>
      <c r="D13" s="62">
        <v>71.400000000000006</v>
      </c>
      <c r="E13" s="62">
        <v>0.1</v>
      </c>
    </row>
    <row r="14" spans="1:6" x14ac:dyDescent="0.2">
      <c r="A14" s="67" t="s">
        <v>9</v>
      </c>
      <c r="B14" s="75">
        <v>486</v>
      </c>
      <c r="C14" s="69">
        <v>99.8</v>
      </c>
      <c r="D14" s="69">
        <v>94.9</v>
      </c>
      <c r="E14" s="69">
        <v>4.9000000000000004</v>
      </c>
    </row>
    <row r="15" spans="1:6" x14ac:dyDescent="0.2">
      <c r="A15" s="76" t="s">
        <v>91</v>
      </c>
    </row>
    <row r="17" spans="1:4" x14ac:dyDescent="0.2">
      <c r="A17" s="49" t="s">
        <v>55</v>
      </c>
    </row>
    <row r="18" spans="1:4" ht="39.75" customHeight="1" x14ac:dyDescent="0.2">
      <c r="A18" s="52" t="s">
        <v>39</v>
      </c>
      <c r="B18" s="77" t="s">
        <v>43</v>
      </c>
      <c r="C18" s="78" t="s">
        <v>41</v>
      </c>
    </row>
    <row r="19" spans="1:4" x14ac:dyDescent="0.2">
      <c r="A19" s="79">
        <v>61</v>
      </c>
      <c r="B19" s="79">
        <v>53</v>
      </c>
      <c r="C19" s="80">
        <v>1.1000000000000001</v>
      </c>
    </row>
    <row r="20" spans="1:4" x14ac:dyDescent="0.2">
      <c r="A20" s="76" t="s">
        <v>92</v>
      </c>
    </row>
    <row r="22" spans="1:4" x14ac:dyDescent="0.2">
      <c r="A22" s="49" t="s">
        <v>56</v>
      </c>
    </row>
    <row r="23" spans="1:4" ht="24" x14ac:dyDescent="0.2">
      <c r="A23" s="81" t="s">
        <v>39</v>
      </c>
      <c r="B23" s="81" t="s">
        <v>40</v>
      </c>
      <c r="C23" s="53" t="s">
        <v>85</v>
      </c>
      <c r="D23" s="82" t="s">
        <v>41</v>
      </c>
    </row>
    <row r="24" spans="1:4" ht="12.75" customHeight="1" x14ac:dyDescent="0.2">
      <c r="A24" s="83">
        <v>175</v>
      </c>
      <c r="B24" s="84">
        <v>98.9</v>
      </c>
      <c r="C24" s="85">
        <v>84.4</v>
      </c>
      <c r="D24" s="86">
        <v>1.8</v>
      </c>
    </row>
    <row r="25" spans="1:4" x14ac:dyDescent="0.2">
      <c r="A25" s="76" t="s">
        <v>93</v>
      </c>
    </row>
    <row r="26" spans="1:4" x14ac:dyDescent="0.2">
      <c r="A26" s="76"/>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DD3D4-CFAA-40D3-A96A-CCA9CCB508D7}">
  <dimension ref="A1:R22"/>
  <sheetViews>
    <sheetView workbookViewId="0"/>
  </sheetViews>
  <sheetFormatPr baseColWidth="10" defaultRowHeight="12.75" x14ac:dyDescent="0.2"/>
  <cols>
    <col min="1" max="7" width="11.42578125" style="48"/>
    <col min="8" max="8" width="9.28515625" style="48" bestFit="1" customWidth="1"/>
    <col min="9" max="9" width="25.28515625" style="48" bestFit="1" customWidth="1"/>
    <col min="10" max="10" width="11" style="48" customWidth="1"/>
    <col min="11" max="11" width="12.85546875" style="48" customWidth="1"/>
    <col min="12" max="16384" width="11.42578125" style="48"/>
  </cols>
  <sheetData>
    <row r="1" spans="1:18" x14ac:dyDescent="0.2">
      <c r="A1" s="47" t="s">
        <v>94</v>
      </c>
    </row>
    <row r="2" spans="1:18" x14ac:dyDescent="0.2">
      <c r="A2" s="49" t="s">
        <v>95</v>
      </c>
    </row>
    <row r="3" spans="1:18" x14ac:dyDescent="0.2">
      <c r="P3" s="87" t="s">
        <v>44</v>
      </c>
      <c r="Q3" s="87" t="s">
        <v>45</v>
      </c>
      <c r="R3" s="87" t="s">
        <v>1</v>
      </c>
    </row>
    <row r="4" spans="1:18" x14ac:dyDescent="0.2">
      <c r="C4" s="97" t="s">
        <v>106</v>
      </c>
      <c r="I4" s="48" t="s">
        <v>47</v>
      </c>
      <c r="N4" s="144" t="s">
        <v>46</v>
      </c>
      <c r="O4" s="87" t="s">
        <v>96</v>
      </c>
      <c r="P4" s="50">
        <v>88.2</v>
      </c>
      <c r="Q4" s="50">
        <v>79.900000000000006</v>
      </c>
      <c r="R4" s="50">
        <v>86.2</v>
      </c>
    </row>
    <row r="5" spans="1:18" x14ac:dyDescent="0.2">
      <c r="N5" s="144"/>
      <c r="O5" s="87" t="s">
        <v>97</v>
      </c>
      <c r="P5" s="50">
        <v>78.400000000000006</v>
      </c>
      <c r="Q5" s="50">
        <v>84</v>
      </c>
      <c r="R5" s="50">
        <v>81.8</v>
      </c>
    </row>
    <row r="6" spans="1:18" x14ac:dyDescent="0.2">
      <c r="N6" s="118"/>
      <c r="O6" s="87"/>
      <c r="P6" s="50"/>
      <c r="Q6" s="50"/>
      <c r="R6" s="50"/>
    </row>
    <row r="7" spans="1:18" x14ac:dyDescent="0.2">
      <c r="N7" s="118"/>
      <c r="O7" s="87"/>
      <c r="P7" s="87" t="s">
        <v>44</v>
      </c>
      <c r="Q7" s="87" t="s">
        <v>45</v>
      </c>
      <c r="R7" s="87" t="s">
        <v>1</v>
      </c>
    </row>
    <row r="8" spans="1:18" x14ac:dyDescent="0.2">
      <c r="N8" s="144" t="s">
        <v>47</v>
      </c>
      <c r="O8" s="87" t="s">
        <v>96</v>
      </c>
      <c r="P8" s="50">
        <v>83.9</v>
      </c>
      <c r="Q8" s="50">
        <v>80.599999999999994</v>
      </c>
      <c r="R8" s="50">
        <v>83</v>
      </c>
    </row>
    <row r="9" spans="1:18" x14ac:dyDescent="0.2">
      <c r="N9" s="144"/>
      <c r="O9" s="87" t="s">
        <v>97</v>
      </c>
      <c r="P9" s="50">
        <v>80.5</v>
      </c>
      <c r="Q9" s="50">
        <v>83.6</v>
      </c>
      <c r="R9" s="50">
        <v>82.3</v>
      </c>
    </row>
    <row r="13" spans="1:18" ht="15" x14ac:dyDescent="0.25">
      <c r="M13" s="119"/>
      <c r="N13" s="143"/>
      <c r="O13" s="145"/>
    </row>
    <row r="14" spans="1:18" x14ac:dyDescent="0.2">
      <c r="N14" s="114"/>
      <c r="O14" s="114"/>
    </row>
    <row r="15" spans="1:18" ht="15" x14ac:dyDescent="0.25">
      <c r="J15" s="143"/>
      <c r="K15" s="145"/>
      <c r="L15" s="117"/>
    </row>
    <row r="16" spans="1:18" x14ac:dyDescent="0.2">
      <c r="J16" s="114"/>
      <c r="K16" s="114"/>
      <c r="P16" s="114"/>
      <c r="Q16" s="114"/>
    </row>
    <row r="17" spans="9:17" x14ac:dyDescent="0.2">
      <c r="J17" s="50"/>
      <c r="K17" s="50"/>
      <c r="P17" s="50"/>
      <c r="Q17" s="50"/>
    </row>
    <row r="18" spans="9:17" x14ac:dyDescent="0.2">
      <c r="J18" s="50"/>
      <c r="K18" s="50"/>
      <c r="P18" s="50"/>
      <c r="Q18" s="50"/>
    </row>
    <row r="19" spans="9:17" x14ac:dyDescent="0.2">
      <c r="J19" s="50"/>
      <c r="K19" s="50"/>
      <c r="P19" s="50"/>
      <c r="Q19" s="50"/>
    </row>
    <row r="22" spans="9:17" x14ac:dyDescent="0.2">
      <c r="I22" s="116"/>
    </row>
  </sheetData>
  <mergeCells count="4">
    <mergeCell ref="N4:N5"/>
    <mergeCell ref="N8:N9"/>
    <mergeCell ref="J15:K15"/>
    <mergeCell ref="N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Graph1</vt:lpstr>
      <vt:lpstr>Tab1</vt:lpstr>
      <vt:lpstr>Tab2</vt:lpstr>
      <vt:lpstr>Tab3</vt:lpstr>
      <vt:lpstr>Tab4</vt:lpstr>
      <vt:lpstr>Graph2</vt:lpstr>
      <vt:lpstr>Graph3</vt:lpstr>
      <vt:lpstr>Tab5</vt:lpstr>
      <vt:lpstr>Graph4</vt:lpstr>
      <vt:lpstr>Sources et définitions</vt:lpstr>
      <vt:lpstr>Graph1!Zone_d_impression</vt:lpstr>
      <vt:lpstr>Graph2!Zone_d_impression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Raphael Sigwald</dc:creator>
  <cp:lastModifiedBy>Fabienne Clement</cp:lastModifiedBy>
  <cp:lastPrinted>2022-03-10T13:31:51Z</cp:lastPrinted>
  <dcterms:created xsi:type="dcterms:W3CDTF">2021-05-18T07:49:07Z</dcterms:created>
  <dcterms:modified xsi:type="dcterms:W3CDTF">2023-04-18T12:04:23Z</dcterms:modified>
</cp:coreProperties>
</file>