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PP\Agents\Marie-Jeanne\Publication\Les effectifs d'élèves du second degré\2021\"/>
    </mc:Choice>
  </mc:AlternateContent>
  <xr:revisionPtr revIDLastSave="0" documentId="13_ncr:1_{7E33014B-8538-483C-82AD-0864FD032762}" xr6:coauthVersionLast="36" xr6:coauthVersionMax="36" xr10:uidLastSave="{00000000-0000-0000-0000-000000000000}"/>
  <bookViews>
    <workbookView xWindow="0" yWindow="0" windowWidth="21570" windowHeight="7980" activeTab="1" xr2:uid="{07A05E5C-F3E4-4C7E-A21F-00F22B3922B5}"/>
  </bookViews>
  <sheets>
    <sheet name="Lisez-moi" sheetId="4" r:id="rId1"/>
    <sheet name="Graphique 1" sheetId="1" r:id="rId2"/>
    <sheet name="Graphique 2" sheetId="2" r:id="rId3"/>
    <sheet name="Tableau 1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B5" i="1"/>
  <c r="B4" i="1"/>
  <c r="B8" i="1" s="1"/>
</calcChain>
</file>

<file path=xl/sharedStrings.xml><?xml version="1.0" encoding="utf-8"?>
<sst xmlns="http://schemas.openxmlformats.org/spreadsheetml/2006/main" count="105" uniqueCount="87">
  <si>
    <t>Niveau</t>
  </si>
  <si>
    <t>Bas-Rhin</t>
  </si>
  <si>
    <t>Haut-Rhin</t>
  </si>
  <si>
    <t>1er cycle</t>
  </si>
  <si>
    <t>2d cycle pro</t>
  </si>
  <si>
    <t>2d cycle GT</t>
  </si>
  <si>
    <t>Post-bac</t>
  </si>
  <si>
    <t>Ensemble</t>
  </si>
  <si>
    <t>Champ :  effectifs sous statut scolaire (public et privé sous contrat) y.c. EREA</t>
  </si>
  <si>
    <r>
      <t xml:space="preserve">Graphique 2 </t>
    </r>
    <r>
      <rPr>
        <b/>
        <sz val="11"/>
        <color theme="1"/>
        <rFont val="Calibri"/>
        <family val="2"/>
        <scheme val="minor"/>
      </rPr>
      <t>Évolution des effectifs par cycle (base 100 en 2012)</t>
    </r>
  </si>
  <si>
    <r>
      <rPr>
        <b/>
        <sz val="11"/>
        <color rgb="FFFF99FF"/>
        <rFont val="Calibri"/>
        <family val="2"/>
        <scheme val="minor"/>
      </rPr>
      <t>Graphique 1</t>
    </r>
    <r>
      <rPr>
        <b/>
        <sz val="11"/>
        <color theme="1"/>
        <rFont val="Calibri"/>
        <family val="2"/>
        <scheme val="minor"/>
      </rPr>
      <t xml:space="preserve"> Répartition des effectifs d'élèves par cycle et par département</t>
    </r>
  </si>
  <si>
    <t>2012</t>
  </si>
  <si>
    <t>2013</t>
  </si>
  <si>
    <t>2014</t>
  </si>
  <si>
    <t>2015</t>
  </si>
  <si>
    <t>2016</t>
  </si>
  <si>
    <t>2017</t>
  </si>
  <si>
    <t>2018</t>
  </si>
  <si>
    <t>2019</t>
  </si>
  <si>
    <t>(2022)prévisions</t>
  </si>
  <si>
    <t>2d cycle PRO</t>
  </si>
  <si>
    <t>Post-Bac</t>
  </si>
  <si>
    <r>
      <rPr>
        <b/>
        <sz val="11"/>
        <color rgb="FFFF99FF"/>
        <rFont val="Calibri"/>
        <family val="2"/>
        <scheme val="minor"/>
      </rPr>
      <t>Tableau 1</t>
    </r>
    <r>
      <rPr>
        <b/>
        <sz val="11"/>
        <color theme="1"/>
        <rFont val="Calibri"/>
        <family val="2"/>
        <scheme val="minor"/>
      </rPr>
      <t xml:space="preserve"> Évolution des effectifs par secteur et par niveau de formation (second degré et post-bac)</t>
    </r>
  </si>
  <si>
    <t>Public</t>
  </si>
  <si>
    <t>Privé sous contrat</t>
  </si>
  <si>
    <t>Effectifs 2021</t>
  </si>
  <si>
    <t>Variation/2020</t>
  </si>
  <si>
    <t>Variation /2020</t>
  </si>
  <si>
    <t>Effectifs</t>
  </si>
  <si>
    <t>%</t>
  </si>
  <si>
    <r>
      <t>6</t>
    </r>
    <r>
      <rPr>
        <vertAlign val="superscript"/>
        <sz val="11"/>
        <color theme="1"/>
        <rFont val="Calibri"/>
        <family val="2"/>
        <scheme val="minor"/>
      </rPr>
      <t>e</t>
    </r>
  </si>
  <si>
    <r>
      <t>5</t>
    </r>
    <r>
      <rPr>
        <vertAlign val="superscript"/>
        <sz val="11"/>
        <color theme="1"/>
        <rFont val="Calibri"/>
        <family val="2"/>
        <scheme val="minor"/>
      </rPr>
      <t>e</t>
    </r>
  </si>
  <si>
    <r>
      <t>4</t>
    </r>
    <r>
      <rPr>
        <vertAlign val="superscript"/>
        <sz val="11"/>
        <color theme="1"/>
        <rFont val="Calibri"/>
        <family val="2"/>
        <scheme val="minor"/>
      </rPr>
      <t>e</t>
    </r>
  </si>
  <si>
    <r>
      <t>3</t>
    </r>
    <r>
      <rPr>
        <vertAlign val="superscript"/>
        <sz val="11"/>
        <color theme="1"/>
        <rFont val="Calibri"/>
        <family val="2"/>
        <scheme val="minor"/>
      </rPr>
      <t>e</t>
    </r>
  </si>
  <si>
    <r>
      <t>Total 6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à 3</t>
    </r>
    <r>
      <rPr>
        <vertAlign val="superscript"/>
        <sz val="11"/>
        <color theme="1"/>
        <rFont val="Calibri"/>
        <family val="2"/>
        <scheme val="minor"/>
      </rPr>
      <t>e</t>
    </r>
  </si>
  <si>
    <t>Dispositifs relais</t>
  </si>
  <si>
    <t>-</t>
  </si>
  <si>
    <t>Segpa</t>
  </si>
  <si>
    <t>Total premier cycle</t>
  </si>
  <si>
    <r>
      <t>3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prépa-métiers</t>
    </r>
  </si>
  <si>
    <r>
      <t>CAP 1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année</t>
    </r>
  </si>
  <si>
    <r>
      <t>CAP 2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année</t>
    </r>
  </si>
  <si>
    <r>
      <t>CAP 3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année</t>
    </r>
  </si>
  <si>
    <t>CAP en 1 an</t>
  </si>
  <si>
    <t>Total CAP</t>
  </si>
  <si>
    <r>
      <t>2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Pro</t>
    </r>
  </si>
  <si>
    <r>
      <t>1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Pro/1BMA</t>
    </r>
    <r>
      <rPr>
        <vertAlign val="superscript"/>
        <sz val="11"/>
        <color theme="1"/>
        <rFont val="Calibri"/>
        <family val="2"/>
        <scheme val="minor"/>
      </rPr>
      <t>(1)</t>
    </r>
  </si>
  <si>
    <r>
      <t>Terminale Pro/2BMA</t>
    </r>
    <r>
      <rPr>
        <vertAlign val="superscript"/>
        <sz val="11"/>
        <color theme="1"/>
        <rFont val="Calibri"/>
        <family val="2"/>
        <scheme val="minor"/>
      </rPr>
      <t>(1)</t>
    </r>
  </si>
  <si>
    <r>
      <t>Total bac pro/BMA</t>
    </r>
    <r>
      <rPr>
        <vertAlign val="superscript"/>
        <sz val="11"/>
        <color theme="1"/>
        <rFont val="Calibri"/>
        <family val="2"/>
        <scheme val="minor"/>
      </rPr>
      <t>(1)</t>
    </r>
  </si>
  <si>
    <t>MC + autres formations de niveau IV</t>
  </si>
  <si>
    <t>Total second cycle pro</t>
  </si>
  <si>
    <r>
      <t>2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GT</t>
    </r>
  </si>
  <si>
    <r>
      <t>1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G</t>
    </r>
  </si>
  <si>
    <r>
      <t>1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T</t>
    </r>
  </si>
  <si>
    <r>
      <t>Total 1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G/T</t>
    </r>
  </si>
  <si>
    <t>Terminale G</t>
  </si>
  <si>
    <t>Terminale T</t>
  </si>
  <si>
    <t>Total terminale G/T</t>
  </si>
  <si>
    <t>Total second cycle GT</t>
  </si>
  <si>
    <t>Total second degré</t>
  </si>
  <si>
    <r>
      <t>CPGE 1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année</t>
    </r>
  </si>
  <si>
    <r>
      <t>CPGE 2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année</t>
    </r>
  </si>
  <si>
    <r>
      <t>CPGE 3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année</t>
    </r>
    <r>
      <rPr>
        <vertAlign val="superscript"/>
        <sz val="11"/>
        <color theme="1"/>
        <rFont val="Calibri"/>
        <family val="2"/>
        <scheme val="minor"/>
      </rPr>
      <t>(2)</t>
    </r>
  </si>
  <si>
    <t>Total CPGE</t>
  </si>
  <si>
    <t>Mise à niveau BTS</t>
  </si>
  <si>
    <r>
      <t>1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année BTS/2 ans</t>
    </r>
  </si>
  <si>
    <r>
      <t>2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année BTS/2 ans</t>
    </r>
  </si>
  <si>
    <r>
      <t>1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année BTS/3 ans</t>
    </r>
    <r>
      <rPr>
        <vertAlign val="superscript"/>
        <sz val="11"/>
        <color theme="1"/>
        <rFont val="Calibri"/>
        <family val="2"/>
        <scheme val="minor"/>
      </rPr>
      <t>(3)</t>
    </r>
  </si>
  <si>
    <r>
      <t>2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année BTS/3 ans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</si>
  <si>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3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année BTS/3 ans</t>
    </r>
    <r>
      <rPr>
        <vertAlign val="superscript"/>
        <sz val="11"/>
        <color theme="1"/>
        <rFont val="Calibri"/>
        <family val="2"/>
        <scheme val="minor"/>
      </rPr>
      <t>(5)</t>
    </r>
  </si>
  <si>
    <t>Total BTS</t>
  </si>
  <si>
    <t>DCG</t>
  </si>
  <si>
    <r>
      <t>Autres formations</t>
    </r>
    <r>
      <rPr>
        <vertAlign val="superscript"/>
        <sz val="11"/>
        <color theme="1"/>
        <rFont val="Calibri"/>
        <family val="2"/>
        <scheme val="minor"/>
      </rPr>
      <t>(6)</t>
    </r>
  </si>
  <si>
    <t>Total post-bac</t>
  </si>
  <si>
    <t>Champ : effectifs sous statut scolaire (public et privé sous contrat) y.c. EREA</t>
  </si>
  <si>
    <r>
      <t>(1)</t>
    </r>
    <r>
      <rPr>
        <sz val="11"/>
        <color theme="1"/>
        <rFont val="Calibri"/>
        <family val="2"/>
        <scheme val="minor"/>
      </rPr>
      <t xml:space="preserve"> Brevet des métiers d’art</t>
    </r>
  </si>
  <si>
    <r>
      <t>(2)</t>
    </r>
    <r>
      <rPr>
        <sz val="11"/>
        <color theme="1"/>
        <rFont val="Calibri"/>
        <family val="2"/>
        <scheme val="minor"/>
      </rPr>
      <t xml:space="preserve"> Dispositif en trois ans ouvert aux bacheliers professionnels (lycée Cassin)</t>
    </r>
  </si>
  <si>
    <r>
      <t>(3)</t>
    </r>
    <r>
      <rPr>
        <sz val="11"/>
        <color theme="1"/>
        <rFont val="Calibri"/>
        <family val="2"/>
        <scheme val="minor"/>
      </rPr>
      <t xml:space="preserve"> inclus la première année du DN MADE (diplôme National Métier d’Art et du Design)</t>
    </r>
  </si>
  <si>
    <r>
      <t>(4)</t>
    </r>
    <r>
      <rPr>
        <sz val="11"/>
        <color theme="1"/>
        <rFont val="Calibri"/>
        <family val="2"/>
        <scheme val="minor"/>
      </rPr>
      <t xml:space="preserve"> inclus la deuxième année du DN MADE</t>
    </r>
  </si>
  <si>
    <r>
      <t>(5)</t>
    </r>
    <r>
      <rPr>
        <sz val="11"/>
        <color theme="1"/>
        <rFont val="Calibri"/>
        <family val="2"/>
        <scheme val="minor"/>
      </rPr>
      <t xml:space="preserve"> inclus la troisième année du DN MADE</t>
    </r>
  </si>
  <si>
    <r>
      <t>(6)</t>
    </r>
    <r>
      <rPr>
        <sz val="11"/>
        <color theme="1"/>
        <rFont val="Calibri"/>
        <family val="2"/>
        <scheme val="minor"/>
      </rPr>
      <t xml:space="preserve"> les deux premières années du DTS imagerie médicale sont désormais des formations post-bac diverses (la troisième année sera intégrée l’année prochaine)</t>
    </r>
  </si>
  <si>
    <t>Lisez-moi</t>
  </si>
  <si>
    <t>Champ</t>
  </si>
  <si>
    <r>
      <t>Sont pris en compte les élèves sous statut scolaire suivant une formation du second degré, y compris post-bac, dans un établissement public ou privé sous contrat sous tutelle du ministère de l’éducation nationale</t>
    </r>
    <r>
      <rPr>
        <sz val="11"/>
        <color rgb="FF000000"/>
        <rFont val="Calibri"/>
        <family val="2"/>
        <scheme val="minor"/>
      </rPr>
      <t xml:space="preserve">, de la jeunesse et des sports. Les élèves inscrits dans un établissement du second degré relevant d’autres ministères </t>
    </r>
    <r>
      <rPr>
        <sz val="11"/>
        <color theme="1"/>
        <rFont val="Calibri"/>
        <family val="2"/>
        <scheme val="minor"/>
      </rPr>
      <t xml:space="preserve">sont donc exclus, ainsi que les élèves qui suivent une formation par alternance (apprentissage) et les élèves inscrits dans des formations complémentaires d’initiatives locales (FCIL). </t>
    </r>
  </si>
  <si>
    <t>Source</t>
  </si>
  <si>
    <r>
      <t xml:space="preserve">Système d’information Scolarité (constat) au </t>
    </r>
    <r>
      <rPr>
        <sz val="11"/>
        <color theme="1"/>
        <rFont val="Calibri"/>
        <family val="2"/>
        <scheme val="minor"/>
      </rPr>
      <t>04 octobre 2021</t>
    </r>
  </si>
  <si>
    <t>Champ : effectifs sous statut scolaire (public et privé sous contrat) hors EREA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</si>
</sst>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99FF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48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D9FF"/>
        <bgColor indexed="64"/>
      </patternFill>
    </fill>
    <fill>
      <patternFill patternType="solid">
        <fgColor rgb="FFA40052"/>
        <bgColor indexed="64"/>
      </patternFill>
    </fill>
    <fill>
      <patternFill patternType="solid">
        <fgColor rgb="FF794088"/>
        <bgColor indexed="64"/>
      </patternFill>
    </fill>
    <fill>
      <patternFill patternType="solid">
        <fgColor rgb="FFEE64DA"/>
        <bgColor indexed="64"/>
      </patternFill>
    </fill>
    <fill>
      <patternFill patternType="solid">
        <fgColor rgb="FF23A5A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22664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80808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D9FF"/>
      </bottom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FFD9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D9FF"/>
      </bottom>
      <diagonal/>
    </border>
    <border>
      <left/>
      <right/>
      <top style="medium">
        <color theme="0"/>
      </top>
      <bottom style="medium">
        <color rgb="FFFFD9FF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rgb="FFFFD9FF"/>
      </left>
      <right/>
      <top/>
      <bottom/>
      <diagonal/>
    </border>
    <border>
      <left style="medium">
        <color rgb="FFFFD9FF"/>
      </left>
      <right style="medium">
        <color rgb="FFFFFFFF"/>
      </right>
      <top/>
      <bottom/>
      <diagonal/>
    </border>
    <border>
      <left style="medium">
        <color rgb="FFFFD9FF"/>
      </left>
      <right style="medium">
        <color rgb="FFFFFFFF"/>
      </right>
      <top/>
      <bottom style="medium">
        <color rgb="FFFFD9FF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3" borderId="1" xfId="0" applyFont="1" applyFill="1" applyBorder="1"/>
    <xf numFmtId="3" fontId="3" fillId="3" borderId="1" xfId="0" applyNumberFormat="1" applyFont="1" applyFill="1" applyBorder="1"/>
    <xf numFmtId="0" fontId="3" fillId="4" borderId="1" xfId="0" applyFont="1" applyFill="1" applyBorder="1"/>
    <xf numFmtId="3" fontId="3" fillId="4" borderId="1" xfId="0" applyNumberFormat="1" applyFont="1" applyFill="1" applyBorder="1"/>
    <xf numFmtId="0" fontId="3" fillId="5" borderId="1" xfId="0" applyFont="1" applyFill="1" applyBorder="1"/>
    <xf numFmtId="3" fontId="3" fillId="5" borderId="1" xfId="0" applyNumberFormat="1" applyFont="1" applyFill="1" applyBorder="1"/>
    <xf numFmtId="0" fontId="3" fillId="6" borderId="1" xfId="0" applyFont="1" applyFill="1" applyBorder="1"/>
    <xf numFmtId="3" fontId="3" fillId="6" borderId="1" xfId="0" applyNumberFormat="1" applyFont="1" applyFill="1" applyBorder="1"/>
    <xf numFmtId="0" fontId="1" fillId="7" borderId="1" xfId="0" applyFont="1" applyFill="1" applyBorder="1"/>
    <xf numFmtId="3" fontId="1" fillId="7" borderId="1" xfId="0" applyNumberFormat="1" applyFont="1" applyFill="1" applyBorder="1"/>
    <xf numFmtId="0" fontId="2" fillId="2" borderId="1" xfId="0" applyFont="1" applyFill="1" applyBorder="1"/>
    <xf numFmtId="0" fontId="3" fillId="8" borderId="1" xfId="0" applyFont="1" applyFill="1" applyBorder="1"/>
    <xf numFmtId="1" fontId="3" fillId="8" borderId="1" xfId="0" applyNumberFormat="1" applyFont="1" applyFill="1" applyBorder="1"/>
    <xf numFmtId="1" fontId="3" fillId="5" borderId="1" xfId="0" applyNumberFormat="1" applyFont="1" applyFill="1" applyBorder="1"/>
    <xf numFmtId="1" fontId="3" fillId="4" borderId="1" xfId="0" applyNumberFormat="1" applyFont="1" applyFill="1" applyBorder="1"/>
    <xf numFmtId="1" fontId="3" fillId="6" borderId="1" xfId="0" applyNumberFormat="1" applyFont="1" applyFill="1" applyBorder="1"/>
    <xf numFmtId="1" fontId="1" fillId="7" borderId="1" xfId="0" applyNumberFormat="1" applyFont="1" applyFill="1" applyBorder="1"/>
    <xf numFmtId="0" fontId="0" fillId="0" borderId="4" xfId="0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3" fontId="8" fillId="0" borderId="4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3" fontId="8" fillId="2" borderId="4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9" fillId="8" borderId="4" xfId="0" applyFont="1" applyFill="1" applyBorder="1" applyAlignment="1">
      <alignment vertical="center" wrapText="1"/>
    </xf>
    <xf numFmtId="3" fontId="9" fillId="8" borderId="4" xfId="0" applyNumberFormat="1" applyFont="1" applyFill="1" applyBorder="1" applyAlignment="1">
      <alignment horizontal="right" vertical="center" wrapText="1"/>
    </xf>
    <xf numFmtId="0" fontId="9" fillId="8" borderId="4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vertical="center" wrapText="1"/>
    </xf>
    <xf numFmtId="3" fontId="9" fillId="4" borderId="4" xfId="0" applyNumberFormat="1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5" borderId="4" xfId="0" applyFont="1" applyFill="1" applyBorder="1" applyAlignment="1">
      <alignment vertical="center" wrapText="1"/>
    </xf>
    <xf numFmtId="3" fontId="9" fillId="5" borderId="4" xfId="0" applyNumberFormat="1" applyFont="1" applyFill="1" applyBorder="1" applyAlignment="1">
      <alignment horizontal="right" vertical="center" wrapText="1"/>
    </xf>
    <xf numFmtId="0" fontId="9" fillId="5" borderId="4" xfId="0" applyFont="1" applyFill="1" applyBorder="1" applyAlignment="1">
      <alignment horizontal="right" vertical="center" wrapText="1"/>
    </xf>
    <xf numFmtId="0" fontId="9" fillId="9" borderId="4" xfId="0" applyFont="1" applyFill="1" applyBorder="1" applyAlignment="1">
      <alignment vertical="center" wrapText="1"/>
    </xf>
    <xf numFmtId="3" fontId="9" fillId="9" borderId="4" xfId="0" applyNumberFormat="1" applyFont="1" applyFill="1" applyBorder="1" applyAlignment="1">
      <alignment horizontal="right" vertical="center" wrapText="1"/>
    </xf>
    <xf numFmtId="0" fontId="9" fillId="9" borderId="4" xfId="0" applyFont="1" applyFill="1" applyBorder="1" applyAlignment="1">
      <alignment horizontal="right" vertical="center" wrapText="1"/>
    </xf>
    <xf numFmtId="0" fontId="9" fillId="6" borderId="4" xfId="0" applyFont="1" applyFill="1" applyBorder="1" applyAlignment="1">
      <alignment vertical="center" wrapText="1"/>
    </xf>
    <xf numFmtId="3" fontId="9" fillId="6" borderId="4" xfId="0" applyNumberFormat="1" applyFont="1" applyFill="1" applyBorder="1" applyAlignment="1">
      <alignment horizontal="right" vertical="center" wrapText="1"/>
    </xf>
    <xf numFmtId="0" fontId="9" fillId="6" borderId="4" xfId="0" applyFont="1" applyFill="1" applyBorder="1" applyAlignment="1">
      <alignment horizontal="right" vertical="center" wrapText="1"/>
    </xf>
    <xf numFmtId="0" fontId="9" fillId="10" borderId="0" xfId="0" applyFont="1" applyFill="1" applyAlignment="1">
      <alignment vertical="center" wrapText="1"/>
    </xf>
    <xf numFmtId="3" fontId="9" fillId="10" borderId="0" xfId="0" applyNumberFormat="1" applyFont="1" applyFill="1" applyAlignment="1">
      <alignment horizontal="right" vertical="center" wrapText="1"/>
    </xf>
    <xf numFmtId="0" fontId="9" fillId="10" borderId="0" xfId="0" applyFont="1" applyFill="1" applyAlignment="1">
      <alignment horizontal="right" vertical="center" wrapTex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3" fillId="8" borderId="1" xfId="0" applyNumberFormat="1" applyFont="1" applyFill="1" applyBorder="1"/>
    <xf numFmtId="164" fontId="3" fillId="5" borderId="1" xfId="0" applyNumberFormat="1" applyFont="1" applyFill="1" applyBorder="1"/>
    <xf numFmtId="164" fontId="3" fillId="4" borderId="1" xfId="0" applyNumberFormat="1" applyFont="1" applyFill="1" applyBorder="1"/>
    <xf numFmtId="164" fontId="3" fillId="6" borderId="1" xfId="0" applyNumberFormat="1" applyFont="1" applyFill="1" applyBorder="1"/>
    <xf numFmtId="164" fontId="1" fillId="7" borderId="1" xfId="0" applyNumberFormat="1" applyFont="1" applyFill="1" applyBorder="1"/>
    <xf numFmtId="0" fontId="8" fillId="0" borderId="4" xfId="0" quotePrefix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center"/>
    </xf>
    <xf numFmtId="0" fontId="0" fillId="2" borderId="1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3A5A2"/>
      <color rgb="FF794088"/>
      <color rgb="FFEE64DA"/>
      <color rgb="FFA22664"/>
      <color rgb="FFFFD9FF"/>
      <color rgb="FFFF99FF"/>
      <color rgb="FFA400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'Graphique 1'!$A$4</c:f>
              <c:strCache>
                <c:ptCount val="1"/>
                <c:pt idx="0">
                  <c:v>1er cycle</c:v>
                </c:pt>
              </c:strCache>
            </c:strRef>
          </c:tx>
          <c:spPr>
            <a:solidFill>
              <a:srgbClr val="A4005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226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213-41EC-9F0D-687318CD2209}"/>
              </c:ext>
            </c:extLst>
          </c:dPt>
          <c:dPt>
            <c:idx val="1"/>
            <c:invertIfNegative val="0"/>
            <c:bubble3D val="0"/>
            <c:spPr>
              <a:solidFill>
                <a:srgbClr val="A2266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213-41EC-9F0D-687318CD22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1'!$B$3:$C$3</c:f>
              <c:strCache>
                <c:ptCount val="2"/>
                <c:pt idx="0">
                  <c:v>Bas-Rhin</c:v>
                </c:pt>
                <c:pt idx="1">
                  <c:v>Haut-Rhin</c:v>
                </c:pt>
              </c:strCache>
            </c:strRef>
          </c:cat>
          <c:val>
            <c:numRef>
              <c:f>'Graphique 1'!$B$4:$C$4</c:f>
              <c:numCache>
                <c:formatCode>#,##0</c:formatCode>
                <c:ptCount val="2"/>
                <c:pt idx="0">
                  <c:v>53933</c:v>
                </c:pt>
                <c:pt idx="1">
                  <c:v>36873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13-41EC-9F0D-687318CD2209}"/>
            </c:ext>
          </c:extLst>
        </c:ser>
        <c:ser>
          <c:idx val="1"/>
          <c:order val="1"/>
          <c:tx>
            <c:strRef>
              <c:f>'Graphique 1'!$A$5</c:f>
              <c:strCache>
                <c:ptCount val="1"/>
                <c:pt idx="0">
                  <c:v>2d cycle pro</c:v>
                </c:pt>
              </c:strCache>
            </c:strRef>
          </c:tx>
          <c:spPr>
            <a:solidFill>
              <a:srgbClr val="79408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1'!$B$3:$C$3</c:f>
              <c:strCache>
                <c:ptCount val="2"/>
                <c:pt idx="0">
                  <c:v>Bas-Rhin</c:v>
                </c:pt>
                <c:pt idx="1">
                  <c:v>Haut-Rhin</c:v>
                </c:pt>
              </c:strCache>
            </c:strRef>
          </c:cat>
          <c:val>
            <c:numRef>
              <c:f>'Graphique 1'!$B$5:$C$5</c:f>
              <c:numCache>
                <c:formatCode>#,##0</c:formatCode>
                <c:ptCount val="2"/>
                <c:pt idx="0">
                  <c:v>9877</c:v>
                </c:pt>
                <c:pt idx="1">
                  <c:v>7794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13-41EC-9F0D-687318CD2209}"/>
            </c:ext>
          </c:extLst>
        </c:ser>
        <c:ser>
          <c:idx val="2"/>
          <c:order val="2"/>
          <c:tx>
            <c:strRef>
              <c:f>'Graphique 1'!$A$6</c:f>
              <c:strCache>
                <c:ptCount val="1"/>
                <c:pt idx="0">
                  <c:v>2d cycle GT</c:v>
                </c:pt>
              </c:strCache>
            </c:strRef>
          </c:tx>
          <c:spPr>
            <a:solidFill>
              <a:srgbClr val="EE64D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1'!$B$3:$C$3</c:f>
              <c:strCache>
                <c:ptCount val="2"/>
                <c:pt idx="0">
                  <c:v>Bas-Rhin</c:v>
                </c:pt>
                <c:pt idx="1">
                  <c:v>Haut-Rhin</c:v>
                </c:pt>
              </c:strCache>
            </c:strRef>
          </c:cat>
          <c:val>
            <c:numRef>
              <c:f>'Graphique 1'!$B$6:$C$6</c:f>
              <c:numCache>
                <c:formatCode>#,##0</c:formatCode>
                <c:ptCount val="2"/>
                <c:pt idx="0">
                  <c:v>25993</c:v>
                </c:pt>
                <c:pt idx="1">
                  <c:v>17146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13-41EC-9F0D-687318CD2209}"/>
            </c:ext>
          </c:extLst>
        </c:ser>
        <c:ser>
          <c:idx val="3"/>
          <c:order val="3"/>
          <c:tx>
            <c:strRef>
              <c:f>'Graphique 1'!$A$7</c:f>
              <c:strCache>
                <c:ptCount val="1"/>
                <c:pt idx="0">
                  <c:v>Post-bac</c:v>
                </c:pt>
              </c:strCache>
            </c:strRef>
          </c:tx>
          <c:spPr>
            <a:solidFill>
              <a:srgbClr val="23A5A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3.950616669487054E-3"/>
                  <c:y val="9.259259259259217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13-41EC-9F0D-687318CD22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'Graphique 1'!$B$3:$C$3</c:f>
              <c:strCache>
                <c:ptCount val="2"/>
                <c:pt idx="0">
                  <c:v>Bas-Rhin</c:v>
                </c:pt>
                <c:pt idx="1">
                  <c:v>Haut-Rhin</c:v>
                </c:pt>
              </c:strCache>
            </c:strRef>
          </c:cat>
          <c:val>
            <c:numRef>
              <c:f>'Graphique 1'!$B$7:$C$7</c:f>
              <c:numCache>
                <c:formatCode>#,##0</c:formatCode>
                <c:ptCount val="2"/>
                <c:pt idx="0">
                  <c:v>6108</c:v>
                </c:pt>
                <c:pt idx="1">
                  <c:v>2165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13-41EC-9F0D-687318CD22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740149088"/>
        <c:axId val="1740151584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'Graphique 1'!$A$8</c15:sqref>
                        </c15:formulaRef>
                      </c:ext>
                    </c:extLst>
                    <c:strCache>
                      <c:ptCount val="1"/>
                      <c:pt idx="0">
                        <c:v>Ensemble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'Graphique 1'!$B$3:$C$3</c15:sqref>
                        </c15:formulaRef>
                      </c:ext>
                    </c:extLst>
                    <c:strCache>
                      <c:ptCount val="2"/>
                      <c:pt idx="0">
                        <c:v>Bas-Rhin</c:v>
                      </c:pt>
                      <c:pt idx="1">
                        <c:v>Haut-Rhin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'Graphique 1'!$B$8:$C$8</c15:sqref>
                        </c15:formulaRef>
                      </c:ext>
                    </c:extLst>
                    <c:numCache>
                      <c:formatCode>#,##0</c:formatCode>
                      <c:ptCount val="2"/>
                      <c:pt idx="0">
                        <c:v>95911</c:v>
                      </c:pt>
                      <c:pt idx="1">
                        <c:v>63978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8213-41EC-9F0D-687318CD2209}"/>
                  </c:ext>
                </c:extLst>
              </c15:ser>
            </c15:filteredBarSeries>
          </c:ext>
        </c:extLst>
      </c:barChart>
      <c:catAx>
        <c:axId val="17401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0151584"/>
        <c:crosses val="autoZero"/>
        <c:auto val="1"/>
        <c:lblAlgn val="ctr"/>
        <c:lblOffset val="100"/>
        <c:noMultiLvlLbl val="0"/>
      </c:catAx>
      <c:valAx>
        <c:axId val="1740151584"/>
        <c:scaling>
          <c:orientation val="minMax"/>
          <c:max val="1000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014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'Graphique 2'!$A$20</c:f>
              <c:strCache>
                <c:ptCount val="1"/>
                <c:pt idx="0">
                  <c:v>1er cycle</c:v>
                </c:pt>
              </c:strCache>
            </c:strRef>
          </c:tx>
          <c:spPr>
            <a:ln w="28575" cap="rnd">
              <a:solidFill>
                <a:srgbClr val="A22664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'Graphique 2'!$B$19:$L$19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(2022)prévisions</c:v>
                </c:pt>
              </c:strCache>
            </c:strRef>
          </c:cat>
          <c:val>
            <c:numRef>
              <c:f>'Graphique 2'!$B$20:$L$20</c:f>
              <c:numCache>
                <c:formatCode>0.0</c:formatCode>
                <c:ptCount val="11"/>
                <c:pt idx="0" formatCode="0">
                  <c:v>100</c:v>
                </c:pt>
                <c:pt idx="1">
                  <c:v>99.084324480690711</c:v>
                </c:pt>
                <c:pt idx="2">
                  <c:v>98.980852034401806</c:v>
                </c:pt>
                <c:pt idx="3">
                  <c:v>97.829303841831788</c:v>
                </c:pt>
                <c:pt idx="4">
                  <c:v>97.575629457381595</c:v>
                </c:pt>
                <c:pt idx="5">
                  <c:v>99.006441994236695</c:v>
                </c:pt>
                <c:pt idx="6">
                  <c:v>99.811969425561031</c:v>
                </c:pt>
                <c:pt idx="7">
                  <c:v>101.0013462544087</c:v>
                </c:pt>
                <c:pt idx="8">
                  <c:v>101.20717854003716</c:v>
                </c:pt>
                <c:pt idx="9">
                  <c:v>100.97353108067513</c:v>
                </c:pt>
                <c:pt idx="10">
                  <c:v>100.49511009245764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1-4856-A3C5-E9237E0D0E44}"/>
            </c:ext>
          </c:extLst>
        </c:ser>
        <c:ser>
          <c:idx val="1"/>
          <c:order val="1"/>
          <c:tx>
            <c:strRef>
              <c:f>'Graphique 2'!$A$21</c:f>
              <c:strCache>
                <c:ptCount val="1"/>
                <c:pt idx="0">
                  <c:v>2d cycle GT</c:v>
                </c:pt>
              </c:strCache>
            </c:strRef>
          </c:tx>
          <c:spPr>
            <a:ln w="28575" cap="rnd">
              <a:solidFill>
                <a:srgbClr val="EE64DA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'Graphique 2'!$B$19:$L$19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(2022)prévisions</c:v>
                </c:pt>
              </c:strCache>
            </c:strRef>
          </c:cat>
          <c:val>
            <c:numRef>
              <c:f>'Graphique 2'!$B$21:$L$21</c:f>
              <c:numCache>
                <c:formatCode>0.0</c:formatCode>
                <c:ptCount val="11"/>
                <c:pt idx="0" formatCode="0">
                  <c:v>100</c:v>
                </c:pt>
                <c:pt idx="1">
                  <c:v>101.30567205911724</c:v>
                </c:pt>
                <c:pt idx="2">
                  <c:v>102.7386658677851</c:v>
                </c:pt>
                <c:pt idx="3">
                  <c:v>105.33253445176753</c:v>
                </c:pt>
                <c:pt idx="4">
                  <c:v>107.00019972039145</c:v>
                </c:pt>
                <c:pt idx="5">
                  <c:v>107.47703215498304</c:v>
                </c:pt>
                <c:pt idx="6">
                  <c:v>106.39105252646294</c:v>
                </c:pt>
                <c:pt idx="7">
                  <c:v>105.59217096065507</c:v>
                </c:pt>
                <c:pt idx="8">
                  <c:v>106.3885560215698</c:v>
                </c:pt>
                <c:pt idx="9">
                  <c:v>107.6967245855802</c:v>
                </c:pt>
                <c:pt idx="10">
                  <c:v>108.85510285600159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1-4856-A3C5-E9237E0D0E44}"/>
            </c:ext>
          </c:extLst>
        </c:ser>
        <c:ser>
          <c:idx val="2"/>
          <c:order val="2"/>
          <c:tx>
            <c:strRef>
              <c:f>'Graphique 2'!$A$22</c:f>
              <c:strCache>
                <c:ptCount val="1"/>
                <c:pt idx="0">
                  <c:v>2d cycle PRO</c:v>
                </c:pt>
              </c:strCache>
            </c:strRef>
          </c:tx>
          <c:spPr>
            <a:ln w="28575" cap="rnd">
              <a:solidFill>
                <a:srgbClr val="794088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'Graphique 2'!$B$19:$L$19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(2022)prévisions</c:v>
                </c:pt>
              </c:strCache>
            </c:strRef>
          </c:cat>
          <c:val>
            <c:numRef>
              <c:f>'Graphique 2'!$B$22:$L$22</c:f>
              <c:numCache>
                <c:formatCode>0.0</c:formatCode>
                <c:ptCount val="11"/>
                <c:pt idx="0" formatCode="0">
                  <c:v>100</c:v>
                </c:pt>
                <c:pt idx="1">
                  <c:v>103.4111012826183</c:v>
                </c:pt>
                <c:pt idx="2">
                  <c:v>100.75187969924812</c:v>
                </c:pt>
                <c:pt idx="3">
                  <c:v>102.41043785935426</c:v>
                </c:pt>
                <c:pt idx="4">
                  <c:v>101.63644405130474</c:v>
                </c:pt>
                <c:pt idx="5">
                  <c:v>100.51968155683326</c:v>
                </c:pt>
                <c:pt idx="6">
                  <c:v>98.711853162317553</c:v>
                </c:pt>
                <c:pt idx="7">
                  <c:v>98.4077841662981</c:v>
                </c:pt>
                <c:pt idx="8">
                  <c:v>99.165192392746576</c:v>
                </c:pt>
                <c:pt idx="9">
                  <c:v>96.975895621406465</c:v>
                </c:pt>
                <c:pt idx="10">
                  <c:v>95.637992038920828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71-4856-A3C5-E9237E0D0E44}"/>
            </c:ext>
          </c:extLst>
        </c:ser>
        <c:ser>
          <c:idx val="3"/>
          <c:order val="3"/>
          <c:tx>
            <c:strRef>
              <c:f>'Graphique 2'!$A$23</c:f>
              <c:strCache>
                <c:ptCount val="1"/>
                <c:pt idx="0">
                  <c:v>Post-Bac</c:v>
                </c:pt>
              </c:strCache>
            </c:strRef>
          </c:tx>
          <c:spPr>
            <a:ln w="28575" cap="rnd">
              <a:solidFill>
                <a:srgbClr val="23A5A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'Graphique 2'!$B$19:$L$19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(2022)prévisions</c:v>
                </c:pt>
              </c:strCache>
            </c:strRef>
          </c:cat>
          <c:val>
            <c:numRef>
              <c:f>'Graphique 2'!$B$23:$L$23</c:f>
              <c:numCache>
                <c:formatCode>0.0</c:formatCode>
                <c:ptCount val="11"/>
                <c:pt idx="0" formatCode="0">
                  <c:v>100</c:v>
                </c:pt>
                <c:pt idx="1">
                  <c:v>101.17093191694832</c:v>
                </c:pt>
                <c:pt idx="2">
                  <c:v>100.51907291163688</c:v>
                </c:pt>
                <c:pt idx="3">
                  <c:v>101.06228874939643</c:v>
                </c:pt>
                <c:pt idx="4">
                  <c:v>101.61757605021728</c:v>
                </c:pt>
                <c:pt idx="5">
                  <c:v>102.11250603573151</c:v>
                </c:pt>
                <c:pt idx="6">
                  <c:v>102.99372283920812</c:v>
                </c:pt>
                <c:pt idx="7">
                  <c:v>102.2573635924674</c:v>
                </c:pt>
                <c:pt idx="8">
                  <c:v>102.12457749879285</c:v>
                </c:pt>
                <c:pt idx="9">
                  <c:v>99.867213906325446</c:v>
                </c:pt>
                <c:pt idx="10">
                  <c:v>97.09077740222115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71-4856-A3C5-E9237E0D0E44}"/>
            </c:ext>
          </c:extLst>
        </c:ser>
        <c:ser>
          <c:idx val="4"/>
          <c:order val="4"/>
          <c:tx>
            <c:strRef>
              <c:f>'Graphique 2'!$A$24</c:f>
              <c:strCache>
                <c:ptCount val="1"/>
                <c:pt idx="0">
                  <c:v>Ensemble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'Graphique 2'!$B$19:$L$19</c:f>
              <c:strCach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(2022)prévisions</c:v>
                </c:pt>
              </c:strCache>
            </c:strRef>
          </c:cat>
          <c:val>
            <c:numRef>
              <c:f>'Graphique 2'!$B$24:$L$24</c:f>
              <c:numCache>
                <c:formatCode>0.0</c:formatCode>
                <c:ptCount val="11"/>
                <c:pt idx="0" formatCode="0">
                  <c:v>100</c:v>
                </c:pt>
                <c:pt idx="1">
                  <c:v>100.26486337783977</c:v>
                </c:pt>
                <c:pt idx="2">
                  <c:v>100.23031598073023</c:v>
                </c:pt>
                <c:pt idx="3">
                  <c:v>100.45359452871591</c:v>
                </c:pt>
                <c:pt idx="4">
                  <c:v>100.6749537768622</c:v>
                </c:pt>
                <c:pt idx="5">
                  <c:v>101.51688663975382</c:v>
                </c:pt>
                <c:pt idx="6">
                  <c:v>101.53927847121371</c:v>
                </c:pt>
                <c:pt idx="7">
                  <c:v>101.94425073733102</c:v>
                </c:pt>
                <c:pt idx="8">
                  <c:v>102.34730370360892</c:v>
                </c:pt>
                <c:pt idx="9">
                  <c:v>102.17520648467439</c:v>
                </c:pt>
                <c:pt idx="10">
                  <c:v>101.89498870811929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F71-4856-A3C5-E9237E0D0E44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565518544"/>
        <c:axId val="1565520624"/>
      </c:lineChart>
      <c:catAx>
        <c:axId val="156551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5520624"/>
        <c:crosses val="autoZero"/>
        <c:auto val="1"/>
        <c:lblAlgn val="ctr"/>
        <c:lblOffset val="100"/>
        <c:noMultiLvlLbl val="0"/>
      </c:catAx>
      <c:valAx>
        <c:axId val="1565520624"/>
        <c:scaling>
          <c:orientation val="minMax"/>
          <c:max val="109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655185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4762</xdr:rowOff>
    </xdr:from>
    <xdr:to>
      <xdr:col>4</xdr:col>
      <xdr:colOff>166688</xdr:colOff>
      <xdr:row>24</xdr:row>
      <xdr:rowOff>80962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A22399E-B46F-4906-B894-0F61234039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600074</xdr:colOff>
      <xdr:row>14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C5B93E4-0928-4233-BCFC-0348444A2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B26D5-A367-4875-8AA4-97F21AAE72E7}">
  <sheetPr>
    <tabColor rgb="FFFF0000"/>
  </sheetPr>
  <dimension ref="A1:L12"/>
  <sheetViews>
    <sheetView workbookViewId="0">
      <selection activeCell="F33" sqref="F33"/>
    </sheetView>
  </sheetViews>
  <sheetFormatPr baseColWidth="10" defaultRowHeight="15" x14ac:dyDescent="0.25"/>
  <sheetData>
    <row r="1" spans="1:12" ht="61.5" x14ac:dyDescent="0.9">
      <c r="A1" s="64" t="s">
        <v>81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3" spans="1:12" x14ac:dyDescent="0.25">
      <c r="A3" s="51" t="s">
        <v>82</v>
      </c>
    </row>
    <row r="4" spans="1:12" x14ac:dyDescent="0.25">
      <c r="A4" s="63" t="s">
        <v>83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2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2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2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2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11" spans="1:12" x14ac:dyDescent="0.25">
      <c r="A11" s="51" t="s">
        <v>84</v>
      </c>
    </row>
    <row r="12" spans="1:12" x14ac:dyDescent="0.25">
      <c r="A12" s="54" t="s">
        <v>85</v>
      </c>
    </row>
  </sheetData>
  <mergeCells count="2">
    <mergeCell ref="A4:L8"/>
    <mergeCell ref="A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2F24-9369-4CB2-BBC8-791BA6564132}">
  <dimension ref="A1:C13"/>
  <sheetViews>
    <sheetView tabSelected="1" workbookViewId="0">
      <selection activeCell="E28" sqref="E28"/>
    </sheetView>
  </sheetViews>
  <sheetFormatPr baseColWidth="10" defaultRowHeight="15" x14ac:dyDescent="0.25"/>
  <cols>
    <col min="1" max="16384" width="11.42578125" style="3"/>
  </cols>
  <sheetData>
    <row r="1" spans="1:3" x14ac:dyDescent="0.25">
      <c r="A1" s="1" t="s">
        <v>10</v>
      </c>
    </row>
    <row r="3" spans="1:3" x14ac:dyDescent="0.25">
      <c r="A3" s="6" t="s">
        <v>0</v>
      </c>
      <c r="B3" s="7" t="s">
        <v>1</v>
      </c>
      <c r="C3" s="7" t="s">
        <v>2</v>
      </c>
    </row>
    <row r="4" spans="1:3" x14ac:dyDescent="0.25">
      <c r="A4" s="8" t="s">
        <v>3</v>
      </c>
      <c r="B4" s="9">
        <f>52+53881</f>
        <v>53933</v>
      </c>
      <c r="C4" s="9">
        <v>36873</v>
      </c>
    </row>
    <row r="5" spans="1:3" x14ac:dyDescent="0.25">
      <c r="A5" s="10" t="s">
        <v>4</v>
      </c>
      <c r="B5" s="11">
        <f>130+9747</f>
        <v>9877</v>
      </c>
      <c r="C5" s="11">
        <v>7794</v>
      </c>
    </row>
    <row r="6" spans="1:3" x14ac:dyDescent="0.25">
      <c r="A6" s="12" t="s">
        <v>5</v>
      </c>
      <c r="B6" s="13">
        <v>25993</v>
      </c>
      <c r="C6" s="13">
        <v>17146</v>
      </c>
    </row>
    <row r="7" spans="1:3" x14ac:dyDescent="0.25">
      <c r="A7" s="14" t="s">
        <v>6</v>
      </c>
      <c r="B7" s="15">
        <v>6108</v>
      </c>
      <c r="C7" s="15">
        <v>2165</v>
      </c>
    </row>
    <row r="8" spans="1:3" x14ac:dyDescent="0.25">
      <c r="A8" s="16" t="s">
        <v>7</v>
      </c>
      <c r="B8" s="17">
        <f>SUM(B4:B7)</f>
        <v>95911</v>
      </c>
      <c r="C8" s="17">
        <f>SUM(C4:C7)</f>
        <v>63978</v>
      </c>
    </row>
    <row r="9" spans="1:3" x14ac:dyDescent="0.25">
      <c r="A9" s="4" t="s">
        <v>8</v>
      </c>
    </row>
    <row r="12" spans="1:3" x14ac:dyDescent="0.25">
      <c r="A12" s="2"/>
    </row>
    <row r="13" spans="1:3" x14ac:dyDescent="0.25">
      <c r="A13" s="2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09BE9-39A5-4732-BC45-A95586C6761E}">
  <dimension ref="A1:L24"/>
  <sheetViews>
    <sheetView workbookViewId="0">
      <selection activeCell="O21" sqref="O21"/>
    </sheetView>
  </sheetViews>
  <sheetFormatPr baseColWidth="10" defaultRowHeight="15" x14ac:dyDescent="0.25"/>
  <sheetData>
    <row r="1" spans="1:1" x14ac:dyDescent="0.25">
      <c r="A1" s="5" t="s">
        <v>9</v>
      </c>
    </row>
    <row r="16" spans="1:1" x14ac:dyDescent="0.25">
      <c r="A16" s="52" t="s">
        <v>86</v>
      </c>
    </row>
    <row r="19" spans="1:12" x14ac:dyDescent="0.25">
      <c r="A19" s="18"/>
      <c r="B19" s="18" t="s">
        <v>11</v>
      </c>
      <c r="C19" s="18" t="s">
        <v>12</v>
      </c>
      <c r="D19" s="18" t="s">
        <v>13</v>
      </c>
      <c r="E19" s="18" t="s">
        <v>14</v>
      </c>
      <c r="F19" s="18" t="s">
        <v>15</v>
      </c>
      <c r="G19" s="18" t="s">
        <v>16</v>
      </c>
      <c r="H19" s="18" t="s">
        <v>17</v>
      </c>
      <c r="I19" s="18" t="s">
        <v>18</v>
      </c>
      <c r="J19" s="18">
        <v>2020</v>
      </c>
      <c r="K19" s="18">
        <v>2021</v>
      </c>
      <c r="L19" s="18" t="s">
        <v>19</v>
      </c>
    </row>
    <row r="20" spans="1:12" x14ac:dyDescent="0.25">
      <c r="A20" s="19" t="s">
        <v>3</v>
      </c>
      <c r="B20" s="20">
        <v>100</v>
      </c>
      <c r="C20" s="57">
        <v>99.084324480690711</v>
      </c>
      <c r="D20" s="57">
        <v>98.980852034401806</v>
      </c>
      <c r="E20" s="57">
        <v>97.829303841831788</v>
      </c>
      <c r="F20" s="57">
        <v>97.575629457381595</v>
      </c>
      <c r="G20" s="57">
        <v>99.006441994236695</v>
      </c>
      <c r="H20" s="57">
        <v>99.811969425561031</v>
      </c>
      <c r="I20" s="57">
        <v>101.0013462544087</v>
      </c>
      <c r="J20" s="57">
        <v>101.20717854003716</v>
      </c>
      <c r="K20" s="57">
        <v>100.97353108067513</v>
      </c>
      <c r="L20" s="57">
        <v>100.49511009245764</v>
      </c>
    </row>
    <row r="21" spans="1:12" x14ac:dyDescent="0.25">
      <c r="A21" s="12" t="s">
        <v>5</v>
      </c>
      <c r="B21" s="21">
        <v>100</v>
      </c>
      <c r="C21" s="58">
        <v>101.30567205911724</v>
      </c>
      <c r="D21" s="58">
        <v>102.7386658677851</v>
      </c>
      <c r="E21" s="58">
        <v>105.33253445176753</v>
      </c>
      <c r="F21" s="58">
        <v>107.00019972039145</v>
      </c>
      <c r="G21" s="58">
        <v>107.47703215498304</v>
      </c>
      <c r="H21" s="58">
        <v>106.39105252646294</v>
      </c>
      <c r="I21" s="58">
        <v>105.59217096065507</v>
      </c>
      <c r="J21" s="58">
        <v>106.3885560215698</v>
      </c>
      <c r="K21" s="58">
        <v>107.6967245855802</v>
      </c>
      <c r="L21" s="58">
        <v>108.85510285600159</v>
      </c>
    </row>
    <row r="22" spans="1:12" x14ac:dyDescent="0.25">
      <c r="A22" s="10" t="s">
        <v>20</v>
      </c>
      <c r="B22" s="22">
        <v>100</v>
      </c>
      <c r="C22" s="59">
        <v>103.4111012826183</v>
      </c>
      <c r="D22" s="59">
        <v>100.75187969924812</v>
      </c>
      <c r="E22" s="59">
        <v>102.41043785935426</v>
      </c>
      <c r="F22" s="59">
        <v>101.63644405130474</v>
      </c>
      <c r="G22" s="59">
        <v>100.51968155683326</v>
      </c>
      <c r="H22" s="59">
        <v>98.711853162317553</v>
      </c>
      <c r="I22" s="59">
        <v>98.4077841662981</v>
      </c>
      <c r="J22" s="59">
        <v>99.165192392746576</v>
      </c>
      <c r="K22" s="59">
        <v>96.975895621406465</v>
      </c>
      <c r="L22" s="59">
        <v>95.637992038920828</v>
      </c>
    </row>
    <row r="23" spans="1:12" x14ac:dyDescent="0.25">
      <c r="A23" s="14" t="s">
        <v>21</v>
      </c>
      <c r="B23" s="23">
        <v>100</v>
      </c>
      <c r="C23" s="60">
        <v>101.17093191694832</v>
      </c>
      <c r="D23" s="60">
        <v>100.51907291163688</v>
      </c>
      <c r="E23" s="60">
        <v>101.06228874939643</v>
      </c>
      <c r="F23" s="60">
        <v>101.61757605021728</v>
      </c>
      <c r="G23" s="60">
        <v>102.11250603573151</v>
      </c>
      <c r="H23" s="60">
        <v>102.99372283920812</v>
      </c>
      <c r="I23" s="60">
        <v>102.2573635924674</v>
      </c>
      <c r="J23" s="60">
        <v>102.12457749879285</v>
      </c>
      <c r="K23" s="60">
        <v>99.867213906325446</v>
      </c>
      <c r="L23" s="60">
        <v>97.09077740222115</v>
      </c>
    </row>
    <row r="24" spans="1:12" x14ac:dyDescent="0.25">
      <c r="A24" s="16" t="s">
        <v>7</v>
      </c>
      <c r="B24" s="24">
        <v>100</v>
      </c>
      <c r="C24" s="61">
        <v>100.26486337783977</v>
      </c>
      <c r="D24" s="61">
        <v>100.23031598073023</v>
      </c>
      <c r="E24" s="61">
        <v>100.45359452871591</v>
      </c>
      <c r="F24" s="61">
        <v>100.6749537768622</v>
      </c>
      <c r="G24" s="61">
        <v>101.51688663975382</v>
      </c>
      <c r="H24" s="61">
        <v>101.53927847121371</v>
      </c>
      <c r="I24" s="61">
        <v>101.94425073733102</v>
      </c>
      <c r="J24" s="61">
        <v>102.34730370360892</v>
      </c>
      <c r="K24" s="61">
        <v>102.17520648467439</v>
      </c>
      <c r="L24" s="61">
        <v>101.89498870811929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0A1BE-F3C6-406B-91AF-784D19DAE0CE}">
  <dimension ref="A1:J57"/>
  <sheetViews>
    <sheetView workbookViewId="0"/>
  </sheetViews>
  <sheetFormatPr baseColWidth="10" defaultRowHeight="15" x14ac:dyDescent="0.25"/>
  <cols>
    <col min="1" max="1" width="32.7109375" customWidth="1"/>
  </cols>
  <sheetData>
    <row r="1" spans="1:10" x14ac:dyDescent="0.25">
      <c r="A1" s="1" t="s">
        <v>22</v>
      </c>
    </row>
    <row r="2" spans="1:10" ht="15.75" thickBot="1" x14ac:dyDescent="0.3"/>
    <row r="3" spans="1:10" ht="15.75" thickBot="1" x14ac:dyDescent="0.3">
      <c r="A3" s="49"/>
      <c r="B3" s="65" t="s">
        <v>23</v>
      </c>
      <c r="C3" s="66"/>
      <c r="D3" s="66"/>
      <c r="E3" s="67" t="s">
        <v>24</v>
      </c>
      <c r="F3" s="67"/>
      <c r="G3" s="67"/>
      <c r="H3" s="67" t="s">
        <v>7</v>
      </c>
      <c r="I3" s="67"/>
      <c r="J3" s="67"/>
    </row>
    <row r="4" spans="1:10" ht="15.75" thickBot="1" x14ac:dyDescent="0.3">
      <c r="A4" s="49"/>
      <c r="B4" s="68" t="s">
        <v>25</v>
      </c>
      <c r="C4" s="70" t="s">
        <v>26</v>
      </c>
      <c r="D4" s="71"/>
      <c r="E4" s="72" t="s">
        <v>25</v>
      </c>
      <c r="F4" s="70" t="s">
        <v>27</v>
      </c>
      <c r="G4" s="71"/>
      <c r="H4" s="72" t="s">
        <v>25</v>
      </c>
      <c r="I4" s="70" t="s">
        <v>26</v>
      </c>
      <c r="J4" s="67"/>
    </row>
    <row r="5" spans="1:10" ht="15.75" thickBot="1" x14ac:dyDescent="0.3">
      <c r="A5" s="50"/>
      <c r="B5" s="69"/>
      <c r="C5" s="55" t="s">
        <v>28</v>
      </c>
      <c r="D5" s="55" t="s">
        <v>29</v>
      </c>
      <c r="E5" s="73"/>
      <c r="F5" s="55" t="s">
        <v>28</v>
      </c>
      <c r="G5" s="55" t="s">
        <v>29</v>
      </c>
      <c r="H5" s="73"/>
      <c r="I5" s="55" t="s">
        <v>28</v>
      </c>
      <c r="J5" s="56" t="s">
        <v>29</v>
      </c>
    </row>
    <row r="6" spans="1:10" ht="18" thickBot="1" x14ac:dyDescent="0.3">
      <c r="A6" s="25" t="s">
        <v>30</v>
      </c>
      <c r="B6" s="27">
        <v>18830</v>
      </c>
      <c r="C6" s="28">
        <v>159</v>
      </c>
      <c r="D6" s="28">
        <v>0.9</v>
      </c>
      <c r="E6" s="27">
        <v>3452</v>
      </c>
      <c r="F6" s="28">
        <v>-5</v>
      </c>
      <c r="G6" s="28">
        <v>-0.1</v>
      </c>
      <c r="H6" s="27">
        <v>22282</v>
      </c>
      <c r="I6" s="28">
        <v>154</v>
      </c>
      <c r="J6" s="28">
        <v>0.7</v>
      </c>
    </row>
    <row r="7" spans="1:10" ht="18" thickBot="1" x14ac:dyDescent="0.3">
      <c r="A7" s="25" t="s">
        <v>31</v>
      </c>
      <c r="B7" s="27">
        <v>18500</v>
      </c>
      <c r="C7" s="28">
        <v>-334</v>
      </c>
      <c r="D7" s="28">
        <v>-1.8</v>
      </c>
      <c r="E7" s="27">
        <v>3498</v>
      </c>
      <c r="F7" s="28">
        <v>17</v>
      </c>
      <c r="G7" s="28">
        <v>0.5</v>
      </c>
      <c r="H7" s="27">
        <v>21998</v>
      </c>
      <c r="I7" s="28">
        <v>-317</v>
      </c>
      <c r="J7" s="28">
        <v>-1.4</v>
      </c>
    </row>
    <row r="8" spans="1:10" ht="18" thickBot="1" x14ac:dyDescent="0.3">
      <c r="A8" s="25" t="s">
        <v>32</v>
      </c>
      <c r="B8" s="27">
        <v>18676</v>
      </c>
      <c r="C8" s="28">
        <v>93</v>
      </c>
      <c r="D8" s="28">
        <v>0.5</v>
      </c>
      <c r="E8" s="27">
        <v>3460</v>
      </c>
      <c r="F8" s="28">
        <v>29</v>
      </c>
      <c r="G8" s="28">
        <v>0.8</v>
      </c>
      <c r="H8" s="27">
        <v>22136</v>
      </c>
      <c r="I8" s="28">
        <v>122</v>
      </c>
      <c r="J8" s="28">
        <v>0.6</v>
      </c>
    </row>
    <row r="9" spans="1:10" ht="18" thickBot="1" x14ac:dyDescent="0.3">
      <c r="A9" s="25" t="s">
        <v>33</v>
      </c>
      <c r="B9" s="27">
        <v>18046</v>
      </c>
      <c r="C9" s="28">
        <v>-183</v>
      </c>
      <c r="D9" s="28">
        <v>-1</v>
      </c>
      <c r="E9" s="27">
        <v>3349</v>
      </c>
      <c r="F9" s="28">
        <v>-52</v>
      </c>
      <c r="G9" s="28">
        <v>-1.5</v>
      </c>
      <c r="H9" s="27">
        <v>21395</v>
      </c>
      <c r="I9" s="28">
        <v>-235</v>
      </c>
      <c r="J9" s="28">
        <v>-1.1000000000000001</v>
      </c>
    </row>
    <row r="10" spans="1:10" ht="18" thickBot="1" x14ac:dyDescent="0.3">
      <c r="A10" s="26" t="s">
        <v>34</v>
      </c>
      <c r="B10" s="29">
        <v>74052</v>
      </c>
      <c r="C10" s="30">
        <v>-265</v>
      </c>
      <c r="D10" s="30">
        <v>-0.4</v>
      </c>
      <c r="E10" s="29">
        <v>13759</v>
      </c>
      <c r="F10" s="30">
        <v>-11</v>
      </c>
      <c r="G10" s="30">
        <v>-0.1</v>
      </c>
      <c r="H10" s="29">
        <v>87811</v>
      </c>
      <c r="I10" s="30">
        <v>-276</v>
      </c>
      <c r="J10" s="30">
        <v>-0.3</v>
      </c>
    </row>
    <row r="11" spans="1:10" ht="15.75" thickBot="1" x14ac:dyDescent="0.3">
      <c r="A11" s="25" t="s">
        <v>35</v>
      </c>
      <c r="B11" s="28">
        <v>3</v>
      </c>
      <c r="C11" s="28">
        <v>0</v>
      </c>
      <c r="D11" s="28">
        <v>0</v>
      </c>
      <c r="E11" s="28">
        <v>0</v>
      </c>
      <c r="F11" s="28">
        <v>0</v>
      </c>
      <c r="G11" s="28" t="s">
        <v>36</v>
      </c>
      <c r="H11" s="28">
        <v>3</v>
      </c>
      <c r="I11" s="28">
        <v>0</v>
      </c>
      <c r="J11" s="28">
        <v>0</v>
      </c>
    </row>
    <row r="12" spans="1:10" ht="15.75" thickBot="1" x14ac:dyDescent="0.3">
      <c r="A12" s="25" t="s">
        <v>37</v>
      </c>
      <c r="B12" s="27">
        <v>2945</v>
      </c>
      <c r="C12" s="28">
        <v>58</v>
      </c>
      <c r="D12" s="28">
        <v>2</v>
      </c>
      <c r="E12" s="28">
        <v>47</v>
      </c>
      <c r="F12" s="28">
        <v>7</v>
      </c>
      <c r="G12" s="28">
        <v>17.5</v>
      </c>
      <c r="H12" s="27">
        <v>2992</v>
      </c>
      <c r="I12" s="28">
        <v>65</v>
      </c>
      <c r="J12" s="28">
        <v>2.2000000000000002</v>
      </c>
    </row>
    <row r="13" spans="1:10" ht="15.75" thickBot="1" x14ac:dyDescent="0.3">
      <c r="A13" s="31" t="s">
        <v>38</v>
      </c>
      <c r="B13" s="32">
        <v>77000</v>
      </c>
      <c r="C13" s="33">
        <v>-207</v>
      </c>
      <c r="D13" s="33">
        <v>-0.3</v>
      </c>
      <c r="E13" s="32">
        <v>13806</v>
      </c>
      <c r="F13" s="33">
        <v>-4</v>
      </c>
      <c r="G13" s="33">
        <v>0</v>
      </c>
      <c r="H13" s="32">
        <v>90806</v>
      </c>
      <c r="I13" s="33">
        <v>-211</v>
      </c>
      <c r="J13" s="33">
        <v>-0.2</v>
      </c>
    </row>
    <row r="14" spans="1:10" ht="18" thickBot="1" x14ac:dyDescent="0.3">
      <c r="A14" s="25" t="s">
        <v>39</v>
      </c>
      <c r="B14" s="28">
        <v>943</v>
      </c>
      <c r="C14" s="28">
        <v>12</v>
      </c>
      <c r="D14" s="28">
        <v>1.3</v>
      </c>
      <c r="E14" s="28">
        <v>185</v>
      </c>
      <c r="F14" s="28">
        <v>6</v>
      </c>
      <c r="G14" s="28">
        <v>3.4</v>
      </c>
      <c r="H14" s="27">
        <v>1128</v>
      </c>
      <c r="I14" s="28">
        <v>18</v>
      </c>
      <c r="J14" s="28">
        <v>1.6</v>
      </c>
    </row>
    <row r="15" spans="1:10" ht="18" thickBot="1" x14ac:dyDescent="0.3">
      <c r="A15" s="25" t="s">
        <v>40</v>
      </c>
      <c r="B15" s="27">
        <v>1486</v>
      </c>
      <c r="C15" s="28">
        <v>-79</v>
      </c>
      <c r="D15" s="28">
        <v>-5</v>
      </c>
      <c r="E15" s="28">
        <v>89</v>
      </c>
      <c r="F15" s="28">
        <v>3</v>
      </c>
      <c r="G15" s="28">
        <v>3.5</v>
      </c>
      <c r="H15" s="27">
        <v>1575</v>
      </c>
      <c r="I15" s="28">
        <v>-76</v>
      </c>
      <c r="J15" s="28">
        <v>-4.5999999999999996</v>
      </c>
    </row>
    <row r="16" spans="1:10" ht="18" thickBot="1" x14ac:dyDescent="0.3">
      <c r="A16" s="25" t="s">
        <v>41</v>
      </c>
      <c r="B16" s="27">
        <v>1268</v>
      </c>
      <c r="C16" s="28">
        <v>-114</v>
      </c>
      <c r="D16" s="28">
        <v>-8.1999999999999993</v>
      </c>
      <c r="E16" s="28">
        <v>78</v>
      </c>
      <c r="F16" s="28">
        <v>-18</v>
      </c>
      <c r="G16" s="28">
        <v>-18.8</v>
      </c>
      <c r="H16" s="27">
        <v>1346</v>
      </c>
      <c r="I16" s="28">
        <v>-132</v>
      </c>
      <c r="J16" s="28">
        <v>-8.9</v>
      </c>
    </row>
    <row r="17" spans="1:10" ht="18" thickBot="1" x14ac:dyDescent="0.3">
      <c r="A17" s="25" t="s">
        <v>42</v>
      </c>
      <c r="B17" s="28">
        <v>1</v>
      </c>
      <c r="C17" s="28">
        <v>1</v>
      </c>
      <c r="D17" s="62" t="s">
        <v>36</v>
      </c>
      <c r="E17" s="28">
        <v>0</v>
      </c>
      <c r="F17" s="28">
        <v>0</v>
      </c>
      <c r="G17" s="28" t="s">
        <v>36</v>
      </c>
      <c r="H17" s="28">
        <v>1</v>
      </c>
      <c r="I17" s="28">
        <v>1</v>
      </c>
      <c r="J17" s="28" t="s">
        <v>36</v>
      </c>
    </row>
    <row r="18" spans="1:10" ht="15.75" thickBot="1" x14ac:dyDescent="0.3">
      <c r="A18" s="25" t="s">
        <v>43</v>
      </c>
      <c r="B18" s="28">
        <v>33</v>
      </c>
      <c r="C18" s="28">
        <v>1</v>
      </c>
      <c r="D18" s="28">
        <v>3.1</v>
      </c>
      <c r="E18" s="28">
        <v>6</v>
      </c>
      <c r="F18" s="28">
        <v>-5</v>
      </c>
      <c r="G18" s="28">
        <v>-45.5</v>
      </c>
      <c r="H18" s="28">
        <v>39</v>
      </c>
      <c r="I18" s="28">
        <v>-4</v>
      </c>
      <c r="J18" s="28">
        <v>-9.3000000000000007</v>
      </c>
    </row>
    <row r="19" spans="1:10" ht="15.75" thickBot="1" x14ac:dyDescent="0.3">
      <c r="A19" s="26" t="s">
        <v>44</v>
      </c>
      <c r="B19" s="29">
        <v>2788</v>
      </c>
      <c r="C19" s="30">
        <v>-191</v>
      </c>
      <c r="D19" s="30">
        <v>-6.4</v>
      </c>
      <c r="E19" s="30">
        <v>173</v>
      </c>
      <c r="F19" s="30">
        <v>-20</v>
      </c>
      <c r="G19" s="30">
        <v>-10.4</v>
      </c>
      <c r="H19" s="29">
        <v>2961</v>
      </c>
      <c r="I19" s="30">
        <v>-211</v>
      </c>
      <c r="J19" s="30">
        <v>-6.7</v>
      </c>
    </row>
    <row r="20" spans="1:10" ht="18" thickBot="1" x14ac:dyDescent="0.3">
      <c r="A20" s="25" t="s">
        <v>45</v>
      </c>
      <c r="B20" s="27">
        <v>3996</v>
      </c>
      <c r="C20" s="28">
        <v>-103</v>
      </c>
      <c r="D20" s="28">
        <v>-2.5</v>
      </c>
      <c r="E20" s="28">
        <v>490</v>
      </c>
      <c r="F20" s="28">
        <v>21</v>
      </c>
      <c r="G20" s="28">
        <v>4.5</v>
      </c>
      <c r="H20" s="27">
        <v>4486</v>
      </c>
      <c r="I20" s="28">
        <v>-82</v>
      </c>
      <c r="J20" s="28">
        <v>-1.8</v>
      </c>
    </row>
    <row r="21" spans="1:10" ht="18" thickBot="1" x14ac:dyDescent="0.3">
      <c r="A21" s="25" t="s">
        <v>46</v>
      </c>
      <c r="B21" s="27">
        <v>4134</v>
      </c>
      <c r="C21" s="28">
        <v>-24</v>
      </c>
      <c r="D21" s="28">
        <v>-0.6</v>
      </c>
      <c r="E21" s="28">
        <v>497</v>
      </c>
      <c r="F21" s="28">
        <v>-62</v>
      </c>
      <c r="G21" s="28">
        <v>-11.1</v>
      </c>
      <c r="H21" s="27">
        <v>4607</v>
      </c>
      <c r="I21" s="28">
        <v>-86</v>
      </c>
      <c r="J21" s="28">
        <v>-1.8</v>
      </c>
    </row>
    <row r="22" spans="1:10" ht="18" thickBot="1" x14ac:dyDescent="0.3">
      <c r="A22" s="25" t="s">
        <v>47</v>
      </c>
      <c r="B22" s="27">
        <v>3832</v>
      </c>
      <c r="C22" s="28">
        <v>-5</v>
      </c>
      <c r="D22" s="28">
        <v>-0.1</v>
      </c>
      <c r="E22" s="28">
        <v>518</v>
      </c>
      <c r="F22" s="28">
        <v>-38</v>
      </c>
      <c r="G22" s="28">
        <v>-6.8</v>
      </c>
      <c r="H22" s="27">
        <v>4345</v>
      </c>
      <c r="I22" s="28">
        <v>-43</v>
      </c>
      <c r="J22" s="28">
        <v>-1</v>
      </c>
    </row>
    <row r="23" spans="1:10" ht="18" customHeight="1" thickBot="1" x14ac:dyDescent="0.3">
      <c r="A23" s="26" t="s">
        <v>48</v>
      </c>
      <c r="B23" s="29">
        <v>11933</v>
      </c>
      <c r="C23" s="30">
        <v>-132</v>
      </c>
      <c r="D23" s="30">
        <v>-1.1000000000000001</v>
      </c>
      <c r="E23" s="29">
        <v>1505</v>
      </c>
      <c r="F23" s="30">
        <v>-79</v>
      </c>
      <c r="G23" s="30">
        <v>-5</v>
      </c>
      <c r="H23" s="29">
        <v>13438</v>
      </c>
      <c r="I23" s="30">
        <v>-211</v>
      </c>
      <c r="J23" s="30">
        <v>-1.5</v>
      </c>
    </row>
    <row r="24" spans="1:10" ht="18" customHeight="1" thickBot="1" x14ac:dyDescent="0.3">
      <c r="A24" s="25" t="s">
        <v>49</v>
      </c>
      <c r="B24" s="28">
        <v>141</v>
      </c>
      <c r="C24" s="28">
        <v>15</v>
      </c>
      <c r="D24" s="28">
        <v>11.9</v>
      </c>
      <c r="E24" s="28">
        <v>3</v>
      </c>
      <c r="F24" s="28">
        <v>-4</v>
      </c>
      <c r="G24" s="28">
        <v>-57.1</v>
      </c>
      <c r="H24" s="28">
        <v>144</v>
      </c>
      <c r="I24" s="28">
        <v>11</v>
      </c>
      <c r="J24" s="28">
        <v>8.3000000000000007</v>
      </c>
    </row>
    <row r="25" spans="1:10" ht="18" customHeight="1" thickBot="1" x14ac:dyDescent="0.3">
      <c r="A25" s="34" t="s">
        <v>50</v>
      </c>
      <c r="B25" s="35">
        <v>15805</v>
      </c>
      <c r="C25" s="36">
        <v>-296</v>
      </c>
      <c r="D25" s="36">
        <v>-1.8</v>
      </c>
      <c r="E25" s="35">
        <v>1866</v>
      </c>
      <c r="F25" s="36">
        <v>-97</v>
      </c>
      <c r="G25" s="36">
        <v>-4.9000000000000004</v>
      </c>
      <c r="H25" s="35">
        <v>17671</v>
      </c>
      <c r="I25" s="36">
        <v>-393</v>
      </c>
      <c r="J25" s="36">
        <v>-2.2000000000000002</v>
      </c>
    </row>
    <row r="26" spans="1:10" ht="18" customHeight="1" thickBot="1" x14ac:dyDescent="0.3">
      <c r="A26" s="25" t="s">
        <v>51</v>
      </c>
      <c r="B26" s="27">
        <v>13033</v>
      </c>
      <c r="C26" s="28">
        <v>71</v>
      </c>
      <c r="D26" s="28">
        <v>0.5</v>
      </c>
      <c r="E26" s="27">
        <v>2355</v>
      </c>
      <c r="F26" s="28">
        <v>103</v>
      </c>
      <c r="G26" s="28">
        <v>4.5999999999999996</v>
      </c>
      <c r="H26" s="27">
        <v>15388</v>
      </c>
      <c r="I26" s="28">
        <v>174</v>
      </c>
      <c r="J26" s="28">
        <v>1.1000000000000001</v>
      </c>
    </row>
    <row r="27" spans="1:10" ht="18" thickBot="1" x14ac:dyDescent="0.3">
      <c r="A27" s="25" t="s">
        <v>52</v>
      </c>
      <c r="B27" s="27">
        <v>8562</v>
      </c>
      <c r="C27" s="28">
        <v>357</v>
      </c>
      <c r="D27" s="28">
        <v>4.4000000000000004</v>
      </c>
      <c r="E27" s="27">
        <v>1877</v>
      </c>
      <c r="F27" s="28">
        <v>107</v>
      </c>
      <c r="G27" s="28">
        <v>6</v>
      </c>
      <c r="H27" s="27">
        <v>10439</v>
      </c>
      <c r="I27" s="28">
        <v>464</v>
      </c>
      <c r="J27" s="28">
        <v>4.7</v>
      </c>
    </row>
    <row r="28" spans="1:10" ht="18" thickBot="1" x14ac:dyDescent="0.3">
      <c r="A28" s="25" t="s">
        <v>53</v>
      </c>
      <c r="B28" s="27">
        <v>3422</v>
      </c>
      <c r="C28" s="28">
        <v>26</v>
      </c>
      <c r="D28" s="28">
        <v>0.8</v>
      </c>
      <c r="E28" s="28">
        <v>338</v>
      </c>
      <c r="F28" s="28">
        <v>3</v>
      </c>
      <c r="G28" s="28">
        <v>0.9</v>
      </c>
      <c r="H28" s="27">
        <v>3760</v>
      </c>
      <c r="I28" s="28">
        <v>29</v>
      </c>
      <c r="J28" s="28">
        <v>0.8</v>
      </c>
    </row>
    <row r="29" spans="1:10" ht="18" thickBot="1" x14ac:dyDescent="0.3">
      <c r="A29" s="26" t="s">
        <v>54</v>
      </c>
      <c r="B29" s="29">
        <v>11984</v>
      </c>
      <c r="C29" s="30">
        <v>383</v>
      </c>
      <c r="D29" s="30">
        <v>3.3</v>
      </c>
      <c r="E29" s="29">
        <v>2215</v>
      </c>
      <c r="F29" s="30">
        <v>110</v>
      </c>
      <c r="G29" s="30">
        <v>5.2</v>
      </c>
      <c r="H29" s="29">
        <v>14199</v>
      </c>
      <c r="I29" s="30">
        <v>493</v>
      </c>
      <c r="J29" s="30">
        <v>3.6</v>
      </c>
    </row>
    <row r="30" spans="1:10" ht="15.75" thickBot="1" x14ac:dyDescent="0.3">
      <c r="A30" s="25" t="s">
        <v>55</v>
      </c>
      <c r="B30" s="27">
        <v>8101</v>
      </c>
      <c r="C30" s="28">
        <v>-239</v>
      </c>
      <c r="D30" s="28">
        <v>-2.9</v>
      </c>
      <c r="E30" s="27">
        <v>1718</v>
      </c>
      <c r="F30" s="28">
        <v>48</v>
      </c>
      <c r="G30" s="28">
        <v>2.9</v>
      </c>
      <c r="H30" s="27">
        <v>9819</v>
      </c>
      <c r="I30" s="28">
        <v>-191</v>
      </c>
      <c r="J30" s="28">
        <v>-1.9</v>
      </c>
    </row>
    <row r="31" spans="1:10" ht="15.75" thickBot="1" x14ac:dyDescent="0.3">
      <c r="A31" s="25" t="s">
        <v>56</v>
      </c>
      <c r="B31" s="27">
        <v>3407</v>
      </c>
      <c r="C31" s="28">
        <v>71</v>
      </c>
      <c r="D31" s="28">
        <v>2.1</v>
      </c>
      <c r="E31" s="28">
        <v>326</v>
      </c>
      <c r="F31" s="28">
        <v>-23</v>
      </c>
      <c r="G31" s="28">
        <v>-6.6</v>
      </c>
      <c r="H31" s="27">
        <v>3733</v>
      </c>
      <c r="I31" s="28">
        <v>48</v>
      </c>
      <c r="J31" s="28">
        <v>1.3</v>
      </c>
    </row>
    <row r="32" spans="1:10" ht="15.75" thickBot="1" x14ac:dyDescent="0.3">
      <c r="A32" s="26" t="s">
        <v>57</v>
      </c>
      <c r="B32" s="29">
        <v>11508</v>
      </c>
      <c r="C32" s="30">
        <v>-168</v>
      </c>
      <c r="D32" s="30">
        <v>-1.4</v>
      </c>
      <c r="E32" s="29">
        <v>2044</v>
      </c>
      <c r="F32" s="30">
        <v>25</v>
      </c>
      <c r="G32" s="30">
        <v>1.2</v>
      </c>
      <c r="H32" s="29">
        <v>13552</v>
      </c>
      <c r="I32" s="30">
        <v>-143</v>
      </c>
      <c r="J32" s="30">
        <v>-1</v>
      </c>
    </row>
    <row r="33" spans="1:10" ht="15.75" thickBot="1" x14ac:dyDescent="0.3">
      <c r="A33" s="37" t="s">
        <v>58</v>
      </c>
      <c r="B33" s="38">
        <v>36525</v>
      </c>
      <c r="C33" s="39">
        <v>286</v>
      </c>
      <c r="D33" s="39">
        <v>0.8</v>
      </c>
      <c r="E33" s="38">
        <v>6614</v>
      </c>
      <c r="F33" s="39">
        <v>238</v>
      </c>
      <c r="G33" s="39">
        <v>3.7</v>
      </c>
      <c r="H33" s="38">
        <v>43139</v>
      </c>
      <c r="I33" s="39">
        <v>524</v>
      </c>
      <c r="J33" s="39">
        <v>1.2</v>
      </c>
    </row>
    <row r="34" spans="1:10" ht="15.75" thickBot="1" x14ac:dyDescent="0.3">
      <c r="A34" s="40" t="s">
        <v>59</v>
      </c>
      <c r="B34" s="41">
        <v>129330</v>
      </c>
      <c r="C34" s="42">
        <v>-217</v>
      </c>
      <c r="D34" s="42">
        <v>-0.2</v>
      </c>
      <c r="E34" s="41">
        <v>22286</v>
      </c>
      <c r="F34" s="42">
        <v>137</v>
      </c>
      <c r="G34" s="42">
        <v>0.6</v>
      </c>
      <c r="H34" s="41">
        <v>151616</v>
      </c>
      <c r="I34" s="42">
        <v>-80</v>
      </c>
      <c r="J34" s="42">
        <v>-0.1</v>
      </c>
    </row>
    <row r="35" spans="1:10" ht="18" thickBot="1" x14ac:dyDescent="0.3">
      <c r="A35" s="25" t="s">
        <v>60</v>
      </c>
      <c r="B35" s="27">
        <v>1158</v>
      </c>
      <c r="C35" s="28">
        <v>19</v>
      </c>
      <c r="D35" s="28">
        <v>1.7</v>
      </c>
      <c r="E35" s="28">
        <v>77</v>
      </c>
      <c r="F35" s="28">
        <v>-13</v>
      </c>
      <c r="G35" s="28">
        <v>-14.4</v>
      </c>
      <c r="H35" s="27">
        <v>1235</v>
      </c>
      <c r="I35" s="28">
        <v>6</v>
      </c>
      <c r="J35" s="28">
        <v>0.5</v>
      </c>
    </row>
    <row r="36" spans="1:10" ht="18" thickBot="1" x14ac:dyDescent="0.3">
      <c r="A36" s="25" t="s">
        <v>61</v>
      </c>
      <c r="B36" s="27">
        <v>1137</v>
      </c>
      <c r="C36" s="28">
        <v>-4</v>
      </c>
      <c r="D36" s="28">
        <v>-0.4</v>
      </c>
      <c r="E36" s="28">
        <v>83</v>
      </c>
      <c r="F36" s="28">
        <v>12</v>
      </c>
      <c r="G36" s="28">
        <v>16.899999999999999</v>
      </c>
      <c r="H36" s="27">
        <v>1220</v>
      </c>
      <c r="I36" s="28">
        <v>8</v>
      </c>
      <c r="J36" s="28">
        <v>0.7</v>
      </c>
    </row>
    <row r="37" spans="1:10" ht="18" thickBot="1" x14ac:dyDescent="0.3">
      <c r="A37" s="25" t="s">
        <v>62</v>
      </c>
      <c r="B37" s="28">
        <v>27</v>
      </c>
      <c r="C37" s="28">
        <v>4</v>
      </c>
      <c r="D37" s="28">
        <v>17.399999999999999</v>
      </c>
      <c r="E37" s="28">
        <v>0</v>
      </c>
      <c r="F37" s="28">
        <v>0</v>
      </c>
      <c r="G37" s="28" t="s">
        <v>36</v>
      </c>
      <c r="H37" s="28">
        <v>27</v>
      </c>
      <c r="I37" s="28">
        <v>4</v>
      </c>
      <c r="J37" s="28">
        <v>17.399999999999999</v>
      </c>
    </row>
    <row r="38" spans="1:10" ht="15.75" thickBot="1" x14ac:dyDescent="0.3">
      <c r="A38" s="26" t="s">
        <v>63</v>
      </c>
      <c r="B38" s="29">
        <v>2322</v>
      </c>
      <c r="C38" s="30">
        <v>19</v>
      </c>
      <c r="D38" s="30">
        <v>0.8</v>
      </c>
      <c r="E38" s="30">
        <v>160</v>
      </c>
      <c r="F38" s="30">
        <v>-1</v>
      </c>
      <c r="G38" s="30">
        <v>-0.6</v>
      </c>
      <c r="H38" s="29">
        <v>2482</v>
      </c>
      <c r="I38" s="30">
        <v>18</v>
      </c>
      <c r="J38" s="30">
        <v>0.7</v>
      </c>
    </row>
    <row r="39" spans="1:10" ht="15.75" thickBot="1" x14ac:dyDescent="0.3">
      <c r="A39" s="25" t="s">
        <v>64</v>
      </c>
      <c r="B39" s="28">
        <v>58</v>
      </c>
      <c r="C39" s="28">
        <v>-7</v>
      </c>
      <c r="D39" s="28">
        <v>-10.8</v>
      </c>
      <c r="E39" s="28">
        <v>0</v>
      </c>
      <c r="F39" s="28">
        <v>0</v>
      </c>
      <c r="G39" s="28" t="s">
        <v>36</v>
      </c>
      <c r="H39" s="28">
        <v>58</v>
      </c>
      <c r="I39" s="28">
        <v>-7</v>
      </c>
      <c r="J39" s="28">
        <v>-10.8</v>
      </c>
    </row>
    <row r="40" spans="1:10" ht="18" thickBot="1" x14ac:dyDescent="0.3">
      <c r="A40" s="25" t="s">
        <v>65</v>
      </c>
      <c r="B40" s="27">
        <v>2373</v>
      </c>
      <c r="C40" s="28">
        <v>-143</v>
      </c>
      <c r="D40" s="28">
        <v>-5.7</v>
      </c>
      <c r="E40" s="28">
        <v>395</v>
      </c>
      <c r="F40" s="28">
        <v>-52</v>
      </c>
      <c r="G40" s="28">
        <v>-11.6</v>
      </c>
      <c r="H40" s="27">
        <v>2768</v>
      </c>
      <c r="I40" s="28">
        <v>-195</v>
      </c>
      <c r="J40" s="28">
        <v>-6.6</v>
      </c>
    </row>
    <row r="41" spans="1:10" ht="18" thickBot="1" x14ac:dyDescent="0.3">
      <c r="A41" s="25" t="s">
        <v>66</v>
      </c>
      <c r="B41" s="27">
        <v>2045</v>
      </c>
      <c r="C41" s="28">
        <v>31</v>
      </c>
      <c r="D41" s="28">
        <v>1.5</v>
      </c>
      <c r="E41" s="28">
        <v>324</v>
      </c>
      <c r="F41" s="28">
        <v>-17</v>
      </c>
      <c r="G41" s="28">
        <v>-5</v>
      </c>
      <c r="H41" s="27">
        <v>2369</v>
      </c>
      <c r="I41" s="28">
        <v>14</v>
      </c>
      <c r="J41" s="28">
        <v>0.6</v>
      </c>
    </row>
    <row r="42" spans="1:10" ht="18" thickBot="1" x14ac:dyDescent="0.3">
      <c r="A42" s="25" t="s">
        <v>67</v>
      </c>
      <c r="B42" s="28">
        <v>69</v>
      </c>
      <c r="C42" s="28">
        <v>-28</v>
      </c>
      <c r="D42" s="28">
        <v>-28.9</v>
      </c>
      <c r="E42" s="28">
        <v>36</v>
      </c>
      <c r="F42" s="28">
        <v>0</v>
      </c>
      <c r="G42" s="28">
        <v>0</v>
      </c>
      <c r="H42" s="28">
        <v>105</v>
      </c>
      <c r="I42" s="28">
        <v>-28</v>
      </c>
      <c r="J42" s="28">
        <v>-21.1</v>
      </c>
    </row>
    <row r="43" spans="1:10" ht="18" thickBot="1" x14ac:dyDescent="0.3">
      <c r="A43" s="25" t="s">
        <v>68</v>
      </c>
      <c r="B43" s="28">
        <v>52</v>
      </c>
      <c r="C43" s="28">
        <v>-24</v>
      </c>
      <c r="D43" s="28">
        <v>-31.6</v>
      </c>
      <c r="E43" s="28">
        <v>31</v>
      </c>
      <c r="F43" s="28">
        <v>-5</v>
      </c>
      <c r="G43" s="28">
        <v>-13.9</v>
      </c>
      <c r="H43" s="28">
        <v>83</v>
      </c>
      <c r="I43" s="28">
        <v>-29</v>
      </c>
      <c r="J43" s="28">
        <v>-25.9</v>
      </c>
    </row>
    <row r="44" spans="1:10" ht="18" thickBot="1" x14ac:dyDescent="0.3">
      <c r="A44" s="25" t="s">
        <v>69</v>
      </c>
      <c r="B44" s="28">
        <v>74</v>
      </c>
      <c r="C44" s="28">
        <v>-15</v>
      </c>
      <c r="D44" s="28">
        <v>-16.899999999999999</v>
      </c>
      <c r="E44" s="28">
        <v>32</v>
      </c>
      <c r="F44" s="28">
        <v>-1</v>
      </c>
      <c r="G44" s="28">
        <v>-3</v>
      </c>
      <c r="H44" s="28">
        <v>106</v>
      </c>
      <c r="I44" s="28">
        <v>-16</v>
      </c>
      <c r="J44" s="28">
        <v>-13.1</v>
      </c>
    </row>
    <row r="45" spans="1:10" ht="15.75" thickBot="1" x14ac:dyDescent="0.3">
      <c r="A45" s="26" t="s">
        <v>70</v>
      </c>
      <c r="B45" s="29">
        <v>4671</v>
      </c>
      <c r="C45" s="30">
        <v>-186</v>
      </c>
      <c r="D45" s="30">
        <v>-3.8</v>
      </c>
      <c r="E45" s="30">
        <v>818</v>
      </c>
      <c r="F45" s="30">
        <v>-75</v>
      </c>
      <c r="G45" s="30">
        <v>-8.4</v>
      </c>
      <c r="H45" s="29">
        <v>5489</v>
      </c>
      <c r="I45" s="30">
        <v>-261</v>
      </c>
      <c r="J45" s="30">
        <v>-4.5</v>
      </c>
    </row>
    <row r="46" spans="1:10" ht="15.75" thickBot="1" x14ac:dyDescent="0.3">
      <c r="A46" s="25" t="s">
        <v>71</v>
      </c>
      <c r="B46" s="28">
        <v>208</v>
      </c>
      <c r="C46" s="28">
        <v>-3</v>
      </c>
      <c r="D46" s="28">
        <v>-1.4</v>
      </c>
      <c r="E46" s="28">
        <v>0</v>
      </c>
      <c r="F46" s="28">
        <v>0</v>
      </c>
      <c r="G46" s="28" t="s">
        <v>36</v>
      </c>
      <c r="H46" s="28">
        <v>208</v>
      </c>
      <c r="I46" s="28">
        <v>-3</v>
      </c>
      <c r="J46" s="28">
        <v>-1.4</v>
      </c>
    </row>
    <row r="47" spans="1:10" ht="18" thickBot="1" x14ac:dyDescent="0.3">
      <c r="A47" s="25" t="s">
        <v>72</v>
      </c>
      <c r="B47" s="28">
        <v>77</v>
      </c>
      <c r="C47" s="28">
        <v>59</v>
      </c>
      <c r="D47" s="28">
        <v>327.8</v>
      </c>
      <c r="E47" s="28">
        <v>17</v>
      </c>
      <c r="F47" s="28">
        <v>0</v>
      </c>
      <c r="G47" s="28">
        <v>0</v>
      </c>
      <c r="H47" s="28">
        <v>94</v>
      </c>
      <c r="I47" s="28">
        <v>59</v>
      </c>
      <c r="J47" s="28">
        <v>168.6</v>
      </c>
    </row>
    <row r="48" spans="1:10" ht="15.75" thickBot="1" x14ac:dyDescent="0.3">
      <c r="A48" s="43" t="s">
        <v>73</v>
      </c>
      <c r="B48" s="44">
        <v>7278</v>
      </c>
      <c r="C48" s="45">
        <v>-111</v>
      </c>
      <c r="D48" s="45">
        <v>-1.5</v>
      </c>
      <c r="E48" s="45">
        <v>995</v>
      </c>
      <c r="F48" s="45">
        <v>-76</v>
      </c>
      <c r="G48" s="45">
        <v>-7.1</v>
      </c>
      <c r="H48" s="44">
        <v>8273</v>
      </c>
      <c r="I48" s="45">
        <v>-187</v>
      </c>
      <c r="J48" s="45">
        <v>-2.2000000000000002</v>
      </c>
    </row>
    <row r="49" spans="1:10" x14ac:dyDescent="0.25">
      <c r="A49" s="46" t="s">
        <v>7</v>
      </c>
      <c r="B49" s="47">
        <v>136608</v>
      </c>
      <c r="C49" s="48">
        <v>-328</v>
      </c>
      <c r="D49" s="48">
        <v>-0.2</v>
      </c>
      <c r="E49" s="47">
        <v>23281</v>
      </c>
      <c r="F49" s="48">
        <v>61</v>
      </c>
      <c r="G49" s="48">
        <v>0.3</v>
      </c>
      <c r="H49" s="47">
        <v>159889</v>
      </c>
      <c r="I49" s="48">
        <v>-267</v>
      </c>
      <c r="J49" s="48">
        <v>-0.2</v>
      </c>
    </row>
    <row r="50" spans="1:10" x14ac:dyDescent="0.25">
      <c r="A50" s="52" t="s">
        <v>74</v>
      </c>
    </row>
    <row r="52" spans="1:10" ht="17.25" x14ac:dyDescent="0.25">
      <c r="A52" s="53" t="s">
        <v>75</v>
      </c>
    </row>
    <row r="53" spans="1:10" ht="17.25" x14ac:dyDescent="0.25">
      <c r="A53" s="53" t="s">
        <v>76</v>
      </c>
    </row>
    <row r="54" spans="1:10" ht="17.25" x14ac:dyDescent="0.25">
      <c r="A54" s="53" t="s">
        <v>77</v>
      </c>
    </row>
    <row r="55" spans="1:10" ht="17.25" x14ac:dyDescent="0.25">
      <c r="A55" s="53" t="s">
        <v>78</v>
      </c>
    </row>
    <row r="56" spans="1:10" ht="17.25" x14ac:dyDescent="0.25">
      <c r="A56" s="53" t="s">
        <v>79</v>
      </c>
    </row>
    <row r="57" spans="1:10" ht="17.25" x14ac:dyDescent="0.25">
      <c r="A57" s="53" t="s">
        <v>80</v>
      </c>
    </row>
  </sheetData>
  <mergeCells count="9">
    <mergeCell ref="B3:D3"/>
    <mergeCell ref="E3:G3"/>
    <mergeCell ref="H3:J3"/>
    <mergeCell ref="B4:B5"/>
    <mergeCell ref="C4:D4"/>
    <mergeCell ref="E4:E5"/>
    <mergeCell ref="F4:G4"/>
    <mergeCell ref="H4:H5"/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Lisez-moi</vt:lpstr>
      <vt:lpstr>Graphique 1</vt:lpstr>
      <vt:lpstr>Graphique 2</vt:lpstr>
      <vt:lpstr>Tableau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Marie-Jeanne Wimmer</dc:creator>
  <cp:lastModifiedBy>Marie-Jeanne Wimmer</cp:lastModifiedBy>
  <dcterms:created xsi:type="dcterms:W3CDTF">2021-10-13T13:21:11Z</dcterms:created>
  <dcterms:modified xsi:type="dcterms:W3CDTF">2021-11-17T07:37:30Z</dcterms:modified>
</cp:coreProperties>
</file>