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0" yWindow="-60" windowWidth="11580" windowHeight="93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31" i="1"/>
  <c r="I32"/>
  <c r="I30"/>
  <c r="C21"/>
  <c r="F15"/>
  <c r="F16"/>
  <c r="F17"/>
  <c r="F18"/>
  <c r="G7"/>
  <c r="C20"/>
  <c r="G8"/>
  <c r="G9"/>
  <c r="C22"/>
  <c r="G10"/>
  <c r="C23"/>
  <c r="H22"/>
  <c r="H23"/>
  <c r="I29"/>
  <c r="E29"/>
  <c r="F23"/>
  <c r="E34"/>
  <c r="E35"/>
  <c r="I35"/>
</calcChain>
</file>

<file path=xl/sharedStrings.xml><?xml version="1.0" encoding="utf-8"?>
<sst xmlns="http://schemas.openxmlformats.org/spreadsheetml/2006/main" count="67" uniqueCount="52">
  <si>
    <t>N1</t>
  </si>
  <si>
    <t>N2</t>
  </si>
  <si>
    <t>N3</t>
  </si>
  <si>
    <t>NOTE / 5</t>
  </si>
  <si>
    <t>PFMP 1</t>
  </si>
  <si>
    <t>PFMP 2</t>
  </si>
  <si>
    <t>PFMP 3</t>
  </si>
  <si>
    <t>PFMP 4</t>
  </si>
  <si>
    <t>Note / 15</t>
  </si>
  <si>
    <t>Total / 80</t>
  </si>
  <si>
    <t>Note / 20</t>
  </si>
  <si>
    <t>Note / 30</t>
  </si>
  <si>
    <t>ToTal PFMP 1</t>
  </si>
  <si>
    <t>ToTal PFMP 2</t>
  </si>
  <si>
    <t>ToTal PFMP 3</t>
  </si>
  <si>
    <t>ToTal PFMP 4</t>
  </si>
  <si>
    <t>NOM :</t>
  </si>
  <si>
    <t>Prénom :</t>
  </si>
  <si>
    <t>Note / 10</t>
  </si>
  <si>
    <t>Sous épreuve E31-1</t>
  </si>
  <si>
    <t>Mise en service E3-2</t>
  </si>
  <si>
    <t>Maintenance E3-3</t>
  </si>
  <si>
    <t>Réglage E3-4</t>
  </si>
  <si>
    <t>Coef. 1.5</t>
  </si>
  <si>
    <t>Coef. 2</t>
  </si>
  <si>
    <t>Note / 40</t>
  </si>
  <si>
    <t>Note ar.  / 20</t>
  </si>
  <si>
    <t>Evaluation des attitudes professionnelles</t>
  </si>
  <si>
    <t>Note  / 20</t>
  </si>
  <si>
    <t>Evaluation des compét. acquises en entreprise</t>
  </si>
  <si>
    <t>Nb de croix</t>
  </si>
  <si>
    <t>colonne 1</t>
  </si>
  <si>
    <t>colonne 2</t>
  </si>
  <si>
    <t>colonne 3</t>
  </si>
  <si>
    <t>NOTATION DE L'EPREUVE E31</t>
  </si>
  <si>
    <t>EVALUATION DU DOSSIER</t>
  </si>
  <si>
    <t>EVALUATION DE L' ORAL</t>
  </si>
  <si>
    <t>EPREUVE E3</t>
  </si>
  <si>
    <t xml:space="preserve"> </t>
  </si>
  <si>
    <t>RELEVE DE NOTATION DE L'EPREUVE PROFESSIONNELLE E3</t>
  </si>
  <si>
    <r>
      <t xml:space="preserve">Date : </t>
    </r>
    <r>
      <rPr>
        <sz val="10"/>
        <rFont val="Arial"/>
        <family val="2"/>
      </rPr>
      <t>…………………….…….</t>
    </r>
  </si>
  <si>
    <t>Signature du chef d’établissement,</t>
  </si>
  <si>
    <t>ATTESTATION DU CHEF D’ÉTABLISSEMENT RELATIVE A LA DURÉE DES PFMP</t>
  </si>
  <si>
    <t>Signature de l'enseignant,</t>
  </si>
  <si>
    <t>BAC PRO ELEE 20…</t>
  </si>
  <si>
    <t>Coef.  1</t>
  </si>
  <si>
    <t>Coef.  0.5</t>
  </si>
  <si>
    <t>Coef.  0,5</t>
  </si>
  <si>
    <t>TOTAL  / 140</t>
  </si>
  <si>
    <t>Logo Etablissement</t>
  </si>
  <si>
    <r>
      <t>Je soussigné, ,,,,,,,,,,,,,,,Chef d’établissement, atteste que l'élève sus-cité,</t>
    </r>
    <r>
      <rPr>
        <sz val="14"/>
        <rFont val="Arial"/>
        <family val="2"/>
      </rPr>
      <t xml:space="preserve"> </t>
    </r>
    <r>
      <rPr>
        <sz val="13"/>
        <rFont val="Arial"/>
        <family val="2"/>
      </rPr>
      <t xml:space="preserve">candidat au baccalauréat professionnel Électrotechnique, Énergie, Équipements Communicants a effectué </t>
    </r>
    <r>
      <rPr>
        <sz val="13"/>
        <color indexed="10"/>
        <rFont val="Arial"/>
        <family val="2"/>
      </rPr>
      <t>22</t>
    </r>
    <r>
      <rPr>
        <sz val="14"/>
        <rFont val="Arial"/>
        <family val="2"/>
      </rPr>
      <t xml:space="preserve"> </t>
    </r>
    <r>
      <rPr>
        <sz val="13"/>
        <rFont val="Arial"/>
        <family val="2"/>
      </rPr>
      <t>semaines de formation en entreprise conformément au règlement d’examen.</t>
    </r>
  </si>
  <si>
    <t>N4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</si>
</sst>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3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4" borderId="0" xfId="0" applyFill="1"/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5</xdr:row>
      <xdr:rowOff>28575</xdr:rowOff>
    </xdr:from>
    <xdr:to>
      <xdr:col>8</xdr:col>
      <xdr:colOff>676275</xdr:colOff>
      <xdr:row>9</xdr:row>
      <xdr:rowOff>161925</xdr:rowOff>
    </xdr:to>
    <xdr:pic>
      <xdr:nvPicPr>
        <xdr:cNvPr id="10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160" t="41623" r="43550" b="10405"/>
        <a:stretch>
          <a:fillRect/>
        </a:stretch>
      </xdr:blipFill>
      <xdr:spPr bwMode="auto">
        <a:xfrm>
          <a:off x="5724525" y="971550"/>
          <a:ext cx="12763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>
      <selection activeCell="I13" sqref="I13"/>
    </sheetView>
  </sheetViews>
  <sheetFormatPr baseColWidth="10" defaultRowHeight="12.75"/>
  <cols>
    <col min="2" max="2" width="14.85546875" customWidth="1"/>
    <col min="9" max="9" width="11.28515625" customWidth="1"/>
  </cols>
  <sheetData>
    <row r="1" spans="1:10" ht="16.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</row>
    <row r="2" spans="1:10" ht="12" customHeight="1">
      <c r="C2" s="3"/>
      <c r="D2" s="3"/>
      <c r="E2" s="3"/>
      <c r="F2" s="3"/>
      <c r="G2" s="3"/>
      <c r="H2" s="3"/>
      <c r="I2" s="3"/>
    </row>
    <row r="3" spans="1:10" ht="16.5" customHeight="1">
      <c r="A3" s="8" t="s">
        <v>16</v>
      </c>
      <c r="B3" s="29"/>
      <c r="C3" s="27" t="s">
        <v>17</v>
      </c>
      <c r="D3" s="28"/>
      <c r="G3" s="58" t="s">
        <v>44</v>
      </c>
      <c r="H3" s="46"/>
      <c r="I3" s="46"/>
    </row>
    <row r="4" spans="1:10" ht="9.75" customHeight="1"/>
    <row r="5" spans="1:10" ht="19.5" customHeight="1">
      <c r="A5" s="52" t="s">
        <v>34</v>
      </c>
      <c r="B5" s="62" t="s">
        <v>29</v>
      </c>
      <c r="C5" s="60"/>
      <c r="D5" s="60"/>
      <c r="E5" s="60"/>
      <c r="F5" s="60"/>
      <c r="G5" s="61"/>
      <c r="H5" s="17"/>
    </row>
    <row r="6" spans="1:10" ht="18.75" customHeight="1">
      <c r="A6" s="53"/>
      <c r="C6" s="19" t="s">
        <v>0</v>
      </c>
      <c r="D6" s="19" t="s">
        <v>1</v>
      </c>
      <c r="E6" s="19" t="s">
        <v>2</v>
      </c>
      <c r="F6" s="19" t="s">
        <v>51</v>
      </c>
      <c r="G6" s="19" t="s">
        <v>8</v>
      </c>
      <c r="H6" s="18"/>
      <c r="I6" s="4"/>
    </row>
    <row r="7" spans="1:10" ht="20.100000000000001" customHeight="1">
      <c r="A7" s="53"/>
      <c r="B7" s="16" t="s">
        <v>4</v>
      </c>
      <c r="C7" s="42"/>
      <c r="D7" s="42"/>
      <c r="E7" s="42"/>
      <c r="F7" s="42"/>
      <c r="G7" s="10" t="e">
        <f>(15*((C7+(D7*2/3))+((E7/3)))/(C7+D7+E7))</f>
        <v>#DIV/0!</v>
      </c>
    </row>
    <row r="8" spans="1:10" ht="20.100000000000001" customHeight="1">
      <c r="A8" s="53"/>
      <c r="B8" s="16" t="s">
        <v>5</v>
      </c>
      <c r="C8" s="42"/>
      <c r="D8" s="42"/>
      <c r="E8" s="42"/>
      <c r="F8" s="42"/>
      <c r="G8" s="10" t="e">
        <f>(15*((C8+(D8*2/3))+((E8/3)))/(C8+D8+E8))</f>
        <v>#DIV/0!</v>
      </c>
    </row>
    <row r="9" spans="1:10" ht="20.100000000000001" customHeight="1">
      <c r="A9" s="53"/>
      <c r="B9" s="16" t="s">
        <v>6</v>
      </c>
      <c r="C9" s="42"/>
      <c r="D9" s="42"/>
      <c r="E9" s="42"/>
      <c r="F9" s="42"/>
      <c r="G9" s="10" t="e">
        <f>(15*((C9+(D9*2/3))+((E9/3)))/(C9+D9+E9))</f>
        <v>#DIV/0!</v>
      </c>
    </row>
    <row r="10" spans="1:10" ht="20.100000000000001" customHeight="1">
      <c r="A10" s="53"/>
      <c r="B10" s="16" t="s">
        <v>7</v>
      </c>
      <c r="C10" s="42"/>
      <c r="D10" s="42"/>
      <c r="E10" s="42"/>
      <c r="F10" s="42"/>
      <c r="G10" s="10" t="e">
        <f>(15*((C10+(D10*2/3))+((E10/3)))/(C10+D10+E10))</f>
        <v>#DIV/0!</v>
      </c>
    </row>
    <row r="11" spans="1:10" s="5" customFormat="1" ht="11.25" customHeight="1">
      <c r="A11" s="53"/>
      <c r="B11" s="4"/>
      <c r="C11" s="4"/>
      <c r="D11" s="4"/>
      <c r="E11" s="4"/>
      <c r="F11" s="4"/>
      <c r="G11" s="23"/>
      <c r="H11" s="4"/>
    </row>
    <row r="12" spans="1:10" s="5" customFormat="1" ht="21.75" customHeight="1">
      <c r="A12" s="53"/>
      <c r="B12" s="62" t="s">
        <v>27</v>
      </c>
      <c r="C12" s="63"/>
      <c r="D12" s="63"/>
      <c r="E12" s="63"/>
      <c r="F12" s="63"/>
      <c r="G12" s="49"/>
      <c r="H12" s="17"/>
      <c r="I12" s="17"/>
      <c r="J12" s="17"/>
    </row>
    <row r="13" spans="1:10" s="5" customFormat="1" ht="12" customHeight="1">
      <c r="A13" s="53"/>
      <c r="B13" s="4"/>
      <c r="C13" s="26" t="s">
        <v>30</v>
      </c>
      <c r="D13" s="26" t="s">
        <v>30</v>
      </c>
      <c r="E13" s="26" t="s">
        <v>30</v>
      </c>
      <c r="F13" s="68" t="s">
        <v>3</v>
      </c>
      <c r="G13" s="17"/>
      <c r="H13" s="17"/>
      <c r="I13" s="17"/>
    </row>
    <row r="14" spans="1:10" s="5" customFormat="1" ht="12.75" customHeight="1">
      <c r="A14" s="53"/>
      <c r="B14" s="4"/>
      <c r="C14" s="19" t="s">
        <v>31</v>
      </c>
      <c r="D14" s="19" t="s">
        <v>32</v>
      </c>
      <c r="E14" s="19" t="s">
        <v>33</v>
      </c>
      <c r="F14" s="69"/>
      <c r="G14" s="67"/>
      <c r="H14" s="67"/>
    </row>
    <row r="15" spans="1:10" s="5" customFormat="1" ht="20.100000000000001" customHeight="1">
      <c r="A15" s="53"/>
      <c r="B15" s="16" t="s">
        <v>4</v>
      </c>
      <c r="C15" s="42"/>
      <c r="D15" s="42"/>
      <c r="E15" s="42"/>
      <c r="F15" s="2">
        <f>C15*0.5+D15*0.25</f>
        <v>0</v>
      </c>
      <c r="G15" s="6"/>
      <c r="H15" s="20"/>
    </row>
    <row r="16" spans="1:10" s="5" customFormat="1" ht="20.100000000000001" customHeight="1">
      <c r="A16" s="53"/>
      <c r="B16" s="16" t="s">
        <v>5</v>
      </c>
      <c r="C16" s="42"/>
      <c r="D16" s="42"/>
      <c r="E16" s="42"/>
      <c r="F16" s="2">
        <f>C16*0.5+D16*0.25</f>
        <v>0</v>
      </c>
      <c r="G16" s="70" t="s">
        <v>49</v>
      </c>
      <c r="H16" s="71"/>
    </row>
    <row r="17" spans="1:17" s="5" customFormat="1" ht="20.100000000000001" customHeight="1">
      <c r="A17" s="53"/>
      <c r="B17" s="16" t="s">
        <v>6</v>
      </c>
      <c r="C17" s="42"/>
      <c r="D17" s="42"/>
      <c r="E17" s="42"/>
      <c r="F17" s="2">
        <f>C17*0.5+D17*0.25</f>
        <v>0</v>
      </c>
      <c r="G17" s="72"/>
      <c r="H17" s="71"/>
    </row>
    <row r="18" spans="1:17" s="5" customFormat="1" ht="20.100000000000001" customHeight="1">
      <c r="A18" s="53"/>
      <c r="B18" s="16" t="s">
        <v>7</v>
      </c>
      <c r="C18" s="42"/>
      <c r="D18" s="42"/>
      <c r="E18" s="42"/>
      <c r="F18" s="2">
        <f>C18*0.5+D18*0.25</f>
        <v>0</v>
      </c>
      <c r="G18" s="6"/>
      <c r="H18" s="20"/>
    </row>
    <row r="19" spans="1:17" s="5" customFormat="1" ht="12" customHeight="1">
      <c r="A19" s="53"/>
      <c r="B19" s="4"/>
      <c r="C19" s="4"/>
      <c r="D19" s="4"/>
      <c r="E19" s="4"/>
      <c r="F19" s="4"/>
      <c r="G19" s="4"/>
      <c r="H19" s="4"/>
    </row>
    <row r="20" spans="1:17" ht="20.100000000000001" customHeight="1">
      <c r="A20" s="53"/>
      <c r="B20" s="24" t="s">
        <v>12</v>
      </c>
      <c r="C20" s="9" t="e">
        <f>SUM(G7,F15)</f>
        <v>#DIV/0!</v>
      </c>
      <c r="D20" s="11"/>
      <c r="G20" s="18"/>
      <c r="I20" t="s">
        <v>38</v>
      </c>
      <c r="Q20" s="34"/>
    </row>
    <row r="21" spans="1:17" ht="20.100000000000001" customHeight="1">
      <c r="A21" s="53"/>
      <c r="B21" s="25" t="s">
        <v>13</v>
      </c>
      <c r="C21" s="9" t="e">
        <f>SUM(G8,F16)</f>
        <v>#DIV/0!</v>
      </c>
      <c r="D21" s="11"/>
      <c r="I21" s="20"/>
      <c r="J21" s="22"/>
    </row>
    <row r="22" spans="1:17" ht="20.100000000000001" customHeight="1">
      <c r="A22" s="53"/>
      <c r="B22" s="25" t="s">
        <v>14</v>
      </c>
      <c r="C22" s="9" t="e">
        <f>SUM(G9,F17)</f>
        <v>#DIV/0!</v>
      </c>
      <c r="D22" s="11"/>
      <c r="G22" s="7" t="s">
        <v>9</v>
      </c>
      <c r="H22" s="32" t="e">
        <f>SUM(C20,C21,C22,C23)</f>
        <v>#DIV/0!</v>
      </c>
      <c r="I22" s="21"/>
      <c r="J22" s="11"/>
    </row>
    <row r="23" spans="1:17" ht="20.100000000000001" customHeight="1">
      <c r="A23" s="53"/>
      <c r="B23" s="25" t="s">
        <v>15</v>
      </c>
      <c r="C23" s="9" t="e">
        <f>SUM(G10,F18)</f>
        <v>#DIV/0!</v>
      </c>
      <c r="D23" s="11"/>
      <c r="E23" s="41" t="s">
        <v>45</v>
      </c>
      <c r="F23" s="41" t="e">
        <f>H23</f>
        <v>#DIV/0!</v>
      </c>
      <c r="G23" s="7" t="s">
        <v>10</v>
      </c>
      <c r="H23" s="33" t="e">
        <f>ROUND((H22/4),2)</f>
        <v>#DIV/0!</v>
      </c>
    </row>
    <row r="24" spans="1:17" ht="7.5" customHeight="1">
      <c r="A24" s="53"/>
      <c r="B24" s="3"/>
      <c r="C24" s="4"/>
      <c r="D24" s="4"/>
      <c r="E24" s="4"/>
      <c r="F24" s="4"/>
      <c r="G24" s="23"/>
      <c r="H24" s="4"/>
      <c r="I24" s="4"/>
      <c r="J24" s="4"/>
      <c r="K24" s="3"/>
    </row>
    <row r="25" spans="1:17" ht="20.100000000000001" customHeight="1">
      <c r="A25" s="53"/>
      <c r="B25" s="59" t="s">
        <v>35</v>
      </c>
      <c r="C25" s="60"/>
      <c r="D25" s="61"/>
      <c r="E25" s="41" t="s">
        <v>47</v>
      </c>
      <c r="F25" s="41"/>
      <c r="G25" s="12" t="s">
        <v>18</v>
      </c>
      <c r="H25" s="38"/>
      <c r="I25" s="4"/>
      <c r="J25" s="4"/>
      <c r="K25" s="1"/>
    </row>
    <row r="26" spans="1:17" ht="7.5" customHeight="1">
      <c r="A26" s="53"/>
      <c r="B26" s="3"/>
      <c r="C26" s="4"/>
      <c r="D26" s="4"/>
      <c r="E26" s="31"/>
      <c r="F26" s="31"/>
      <c r="G26" s="4"/>
      <c r="H26" s="4"/>
      <c r="I26" s="4"/>
      <c r="J26" s="4"/>
      <c r="K26" s="1"/>
    </row>
    <row r="27" spans="1:17" ht="20.100000000000001" customHeight="1">
      <c r="A27" s="54"/>
      <c r="B27" s="66" t="s">
        <v>36</v>
      </c>
      <c r="C27" s="60"/>
      <c r="D27" s="61"/>
      <c r="E27" s="41" t="s">
        <v>46</v>
      </c>
      <c r="F27" s="41"/>
      <c r="G27" s="12" t="s">
        <v>18</v>
      </c>
      <c r="H27" s="39"/>
      <c r="I27" s="6"/>
      <c r="J27" s="6"/>
    </row>
    <row r="28" spans="1:17" ht="9" customHeight="1">
      <c r="C28" s="6"/>
      <c r="D28" s="6"/>
      <c r="E28" s="4"/>
      <c r="F28" s="4"/>
      <c r="G28" s="6"/>
      <c r="H28" s="6"/>
      <c r="I28" s="6"/>
      <c r="J28" s="6"/>
    </row>
    <row r="29" spans="1:17" ht="25.5" customHeight="1">
      <c r="A29" s="52" t="s">
        <v>37</v>
      </c>
      <c r="B29" s="55" t="s">
        <v>19</v>
      </c>
      <c r="C29" s="49"/>
      <c r="D29" s="12" t="s">
        <v>10</v>
      </c>
      <c r="E29" s="40" t="e">
        <f>(I29/2)</f>
        <v>#DIV/0!</v>
      </c>
      <c r="F29" s="40"/>
      <c r="G29" s="13" t="s">
        <v>24</v>
      </c>
      <c r="H29" s="12" t="s">
        <v>25</v>
      </c>
      <c r="I29" s="35" t="e">
        <f>SUM(H23,H25,H27)</f>
        <v>#DIV/0!</v>
      </c>
    </row>
    <row r="30" spans="1:17" ht="25.5" customHeight="1">
      <c r="A30" s="56"/>
      <c r="B30" s="48" t="s">
        <v>20</v>
      </c>
      <c r="C30" s="49"/>
      <c r="D30" s="12" t="s">
        <v>10</v>
      </c>
      <c r="E30" s="37"/>
      <c r="F30" s="37"/>
      <c r="G30" s="13" t="s">
        <v>23</v>
      </c>
      <c r="H30" s="12" t="s">
        <v>11</v>
      </c>
      <c r="I30" s="36">
        <f>(E30*1.5)</f>
        <v>0</v>
      </c>
    </row>
    <row r="31" spans="1:17" ht="25.5" customHeight="1">
      <c r="A31" s="56"/>
      <c r="B31" s="48" t="s">
        <v>21</v>
      </c>
      <c r="C31" s="49"/>
      <c r="D31" s="12" t="s">
        <v>10</v>
      </c>
      <c r="E31" s="37"/>
      <c r="F31" s="37"/>
      <c r="G31" s="13" t="s">
        <v>23</v>
      </c>
      <c r="H31" s="12" t="s">
        <v>11</v>
      </c>
      <c r="I31" s="36">
        <f>(E31*1.5)</f>
        <v>0</v>
      </c>
    </row>
    <row r="32" spans="1:17" ht="25.5" customHeight="1">
      <c r="A32" s="57"/>
      <c r="B32" s="48" t="s">
        <v>22</v>
      </c>
      <c r="C32" s="49"/>
      <c r="D32" s="12" t="s">
        <v>10</v>
      </c>
      <c r="E32" s="37"/>
      <c r="F32" s="37"/>
      <c r="G32" s="13" t="s">
        <v>24</v>
      </c>
      <c r="H32" s="12" t="s">
        <v>25</v>
      </c>
      <c r="I32" s="36">
        <f>(E32*2)</f>
        <v>0</v>
      </c>
      <c r="L32" s="5"/>
    </row>
    <row r="33" spans="1:9" ht="9" customHeight="1">
      <c r="C33" s="1"/>
    </row>
    <row r="34" spans="1:9" ht="25.5" customHeight="1">
      <c r="C34" s="55" t="s">
        <v>48</v>
      </c>
      <c r="D34" s="49"/>
      <c r="E34" s="35" t="e">
        <f>SUM(I29,I30,I31,I32)</f>
        <v>#DIV/0!</v>
      </c>
      <c r="F34" s="43"/>
    </row>
    <row r="35" spans="1:9" ht="26.25" customHeight="1">
      <c r="C35" s="65" t="s">
        <v>28</v>
      </c>
      <c r="D35" s="49"/>
      <c r="E35" s="14" t="e">
        <f>(E34/7)</f>
        <v>#DIV/0!</v>
      </c>
      <c r="F35" s="44"/>
      <c r="G35" s="64" t="s">
        <v>26</v>
      </c>
      <c r="H35" s="49"/>
      <c r="I35" s="15" t="e">
        <f>CEILING(E35,0.5)</f>
        <v>#DIV/0!</v>
      </c>
    </row>
    <row r="36" spans="1:9" ht="8.25" customHeight="1"/>
    <row r="37" spans="1:9" s="3" customFormat="1" ht="21.75" customHeight="1">
      <c r="A37" s="47" t="s">
        <v>42</v>
      </c>
      <c r="B37" s="46"/>
      <c r="C37" s="46"/>
      <c r="D37" s="46"/>
      <c r="E37" s="46"/>
      <c r="F37" s="46"/>
      <c r="G37" s="46"/>
      <c r="H37" s="46"/>
      <c r="I37" s="46"/>
    </row>
    <row r="38" spans="1:9" ht="75.75" customHeight="1">
      <c r="A38" s="45" t="s">
        <v>50</v>
      </c>
      <c r="B38" s="46"/>
      <c r="C38" s="46"/>
      <c r="D38" s="46"/>
      <c r="E38" s="46"/>
      <c r="F38" s="46"/>
      <c r="G38" s="46"/>
      <c r="H38" s="46"/>
      <c r="I38" s="46"/>
    </row>
    <row r="39" spans="1:9" ht="15.75" customHeight="1">
      <c r="A39" s="30"/>
      <c r="C39" s="30" t="s">
        <v>40</v>
      </c>
    </row>
    <row r="40" spans="1:9" ht="4.5" customHeight="1"/>
    <row r="41" spans="1:9" ht="16.5">
      <c r="A41" s="30" t="s">
        <v>43</v>
      </c>
      <c r="E41" s="30" t="s">
        <v>41</v>
      </c>
      <c r="F41" s="30"/>
    </row>
  </sheetData>
  <mergeCells count="20">
    <mergeCell ref="B5:G5"/>
    <mergeCell ref="B12:G12"/>
    <mergeCell ref="G35:H35"/>
    <mergeCell ref="C35:D35"/>
    <mergeCell ref="B27:D27"/>
    <mergeCell ref="B29:C29"/>
    <mergeCell ref="B30:C30"/>
    <mergeCell ref="G14:H14"/>
    <mergeCell ref="F13:F14"/>
    <mergeCell ref="G16:H17"/>
    <mergeCell ref="A38:I38"/>
    <mergeCell ref="A37:I37"/>
    <mergeCell ref="B31:C31"/>
    <mergeCell ref="A1:I1"/>
    <mergeCell ref="A5:A27"/>
    <mergeCell ref="C34:D34"/>
    <mergeCell ref="A29:A32"/>
    <mergeCell ref="B32:C32"/>
    <mergeCell ref="G3:I3"/>
    <mergeCell ref="B25:D25"/>
  </mergeCells>
  <phoneticPr fontId="2" type="noConversion"/>
  <pageMargins left="0.39370078740157483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Région Alsace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pnegele</dc:creator>
  <cp:lastModifiedBy>sadowniczyd</cp:lastModifiedBy>
  <cp:lastPrinted>2012-10-22T09:48:32Z</cp:lastPrinted>
  <dcterms:created xsi:type="dcterms:W3CDTF">2006-05-15T08:03:29Z</dcterms:created>
  <dcterms:modified xsi:type="dcterms:W3CDTF">2015-04-24T12:48:59Z</dcterms:modified>
</cp:coreProperties>
</file>